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jonathan_alvear_trade_gov/Documents/Stats/TPIS/Newsletter/"/>
    </mc:Choice>
  </mc:AlternateContent>
  <xr:revisionPtr revIDLastSave="524" documentId="8_{0CA6C4BF-6B42-494B-9632-EA14DD41C556}" xr6:coauthVersionLast="47" xr6:coauthVersionMax="47" xr10:uidLastSave="{781206E9-AC83-45C1-A218-C7B65A56655A}"/>
  <bookViews>
    <workbookView xWindow="-120" yWindow="-120" windowWidth="29040" windowHeight="15840" xr2:uid="{EAAB1163-536B-4E87-B55A-362B95CA9CBC}"/>
  </bookViews>
  <sheets>
    <sheet name="Monthly Civil Exports" sheetId="1" r:id="rId1"/>
    <sheet name="Monthly Defense Exports" sheetId="2" r:id="rId2"/>
    <sheet name="2023 Totals" sheetId="3" r:id="rId3"/>
    <sheet name="India Monthly Data" sheetId="4" r:id="rId4"/>
    <sheet name="India Annual Data" sheetId="5" r:id="rId5"/>
    <sheet name="India Annual Defense" sheetId="8" r:id="rId6"/>
    <sheet name="Monthly Civil World Exports" sheetId="6" r:id="rId7"/>
    <sheet name="Top 20 Civil Export Market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9" i="3"/>
  <c r="D6" i="3"/>
  <c r="D7" i="3"/>
  <c r="D8" i="3"/>
  <c r="D9" i="3"/>
  <c r="D10" i="3"/>
  <c r="D11" i="3"/>
  <c r="D12" i="3"/>
  <c r="D13" i="3"/>
  <c r="D14" i="3"/>
  <c r="D15" i="3"/>
  <c r="D16" i="3"/>
  <c r="D17" i="3"/>
  <c r="D5" i="3"/>
</calcChain>
</file>

<file path=xl/sharedStrings.xml><?xml version="1.0" encoding="utf-8"?>
<sst xmlns="http://schemas.openxmlformats.org/spreadsheetml/2006/main" count="261" uniqueCount="152">
  <si>
    <t>Monthly U.S. Civil Aircraft, Engines, and Parts Exports to the IPEF Countries (2022-2023; USD)</t>
  </si>
  <si>
    <t>PARTNER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</si>
  <si>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</si>
  <si>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</si>
  <si>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</si>
  <si>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</si>
  <si>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</si>
  <si>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</si>
  <si>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</si>
  <si>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</si>
  <si>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</si>
  <si>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</si>
  <si>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</si>
  <si>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DEC-22</t>
  </si>
  <si>
    <t>JAN-23</t>
  </si>
  <si>
    <t>FEB-23</t>
  </si>
  <si>
    <t>MAR-23</t>
  </si>
  <si>
    <t>APR-23</t>
  </si>
  <si>
    <t>AUSTRALIA</t>
  </si>
  <si>
    <t>BRUNEI</t>
  </si>
  <si>
    <t>FIJI</t>
  </si>
  <si>
    <t>INDIA</t>
  </si>
  <si>
    <t>INDONESIA</t>
  </si>
  <si>
    <t>JAPAN</t>
  </si>
  <si>
    <t>KOREA</t>
  </si>
  <si>
    <t>MALAYSIA</t>
  </si>
  <si>
    <t>NEW ZEALAND</t>
  </si>
  <si>
    <t>PHILIPPINES</t>
  </si>
  <si>
    <t>SINGAPORE</t>
  </si>
  <si>
    <t>THAILAND</t>
  </si>
  <si>
    <t>VIETNAM</t>
  </si>
  <si>
    <t>ALL IPEF</t>
  </si>
  <si>
    <t>GLOBAL TOTAL</t>
  </si>
  <si>
    <t>Monthly U.S. Defense Exports to the IPEF Countries (2022-2023; USD)</t>
  </si>
  <si>
    <t>Civil Aircraft, Engines, &amp; Parts</t>
  </si>
  <si>
    <t>Defense</t>
  </si>
  <si>
    <t>Civil &amp; Defense Total</t>
  </si>
  <si>
    <t>% of Group</t>
  </si>
  <si>
    <t>% of World</t>
  </si>
  <si>
    <t>Year</t>
  </si>
  <si>
    <t>Civil Aircraft, Engines, and Parts</t>
  </si>
  <si>
    <t>HS Code and Description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</si>
  <si>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</si>
  <si>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</si>
  <si>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</si>
  <si>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</si>
  <si>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</si>
  <si>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</si>
  <si>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</si>
  <si>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</si>
  <si>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</si>
  <si>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3603000000--SAFETY FUSES; DETONATING FUSE; PERCUSSION CAPS ETC</t>
  </si>
  <si>
    <t>8407100090--SPK-IGN REC OR ROT INT COM PST TYP A/C ENG EXC CIV</t>
  </si>
  <si>
    <t>8409100080--PARTS FOR SP-IG OR COMP-IG FOR USE IN A/C EX CIVIL</t>
  </si>
  <si>
    <t>8411214050--TURBOPRPELLR A/C TBN, EX CIVIL, POWR NT OV 1100 KW</t>
  </si>
  <si>
    <t xml:space="preserve">8411814050--GAS TURBINE A/C TBN EXC CIVIL, 5000 KW AND UNDER  </t>
  </si>
  <si>
    <t xml:space="preserve">8411824050--GAS TURBINE A/C TBN EXC CIVIL, OVER 5000 KW       </t>
  </si>
  <si>
    <t>8411917050--PARTS OF TURBOJET &amp; TURBOPROPELLR A/C ENG,EX CIVIL</t>
  </si>
  <si>
    <t xml:space="preserve">8411997050--PARTS OF GAS TURBINE A/C ENG, EXC CIVIL A/C       </t>
  </si>
  <si>
    <t xml:space="preserve">8710000060--ARMORED FIGHTING VEH,MOTORIZED,NESOI              </t>
  </si>
  <si>
    <t xml:space="preserve">8710000090--PARTS OF ARMORED FIGHTING VEHICLES,MOTORIZED      </t>
  </si>
  <si>
    <t xml:space="preserve">8802120020--NEW HELICOPTERS, MILITARY, UNLAD WGT &gt; 2,000 KG   </t>
  </si>
  <si>
    <t>8803100060--PROPLLRS &amp; ROTORS &amp; PRTS THEREOF FOR MLTARY AIRCFT</t>
  </si>
  <si>
    <t>8803200060--UNDERCARRIAGES &amp; PARTS THEREOF FOR MILITRY AIRCRFT</t>
  </si>
  <si>
    <t>8803300060--OTHER PARTS,NESOI,OF MILITARY AIRPLANES/HELICOPTRS</t>
  </si>
  <si>
    <t xml:space="preserve">8804000000--PARACHUTES(ALSO DIRIGIBLE CHUTES)&amp;ROTOCHUTES&amp;PRTS </t>
  </si>
  <si>
    <t xml:space="preserve">8805100000--AIRCRAFT LAUNCHING GEAR,DECK-ARRESTOR,ETC.&amp; PARTS </t>
  </si>
  <si>
    <t xml:space="preserve">8805210000--AIR COMBAT SIMULATORS  AND PARTS THEREOF          </t>
  </si>
  <si>
    <t>9014208080--INST &amp; APPLN, AERONAUTICAL/SPACE NAVIGATION, NESOI</t>
  </si>
  <si>
    <t xml:space="preserve">9301100080--ARTILLERY WEAPONS, MILITARY, EXC SELF-PROPELLED   </t>
  </si>
  <si>
    <t xml:space="preserve">9301200000--ROCKET LAUNCHERS &amp; SIMILAR PROJECTORS, MILITARY   </t>
  </si>
  <si>
    <t xml:space="preserve">9301903000--MILITARY RIFLES                                   </t>
  </si>
  <si>
    <t xml:space="preserve">9301909030--MACHINE GUNS, MILITARY                            </t>
  </si>
  <si>
    <t xml:space="preserve">9301909090--MILITARY WEAPONS, EXC ARMS OF HEADING 9307, NESOI </t>
  </si>
  <si>
    <t xml:space="preserve">9305911000--PARTS AND ACCESS FOR MILITARY RIFLES              </t>
  </si>
  <si>
    <t xml:space="preserve">9305913010--PTS &amp; ACC MILITARY ARTILLERY WEAPONS OF 9301.10   </t>
  </si>
  <si>
    <t xml:space="preserve">9305913030--PARTS  AND ACC OF MIL WEAPONS HEADING 9301, NESOI </t>
  </si>
  <si>
    <t xml:space="preserve">9306210000--SHOTGUN CARTRIDGES AND PARTS THEREOF              </t>
  </si>
  <si>
    <t xml:space="preserve">9306290000--PTS FOR SHOTGUN CARTRIDGES AND AIR GUN PELLETS    </t>
  </si>
  <si>
    <t xml:space="preserve">9306304120--CARTRIDGES FOR RIFLE OR PISTOLS, NESOI            </t>
  </si>
  <si>
    <t xml:space="preserve">9306304150--EMPTY CARTRIDGES SHELLS, NESOI                    </t>
  </si>
  <si>
    <t xml:space="preserve">9306304160--CARTRIDGES NOT CONTAINING A PROJECTILE &amp; NT EMPTY </t>
  </si>
  <si>
    <t xml:space="preserve">9306308000--PARTS OF CARATRIDGES, NESOI                       </t>
  </si>
  <si>
    <t xml:space="preserve">9306900020--GUIDED MISSLES                                    </t>
  </si>
  <si>
    <t>9306900040--BOMBS, GRENADES, TORPEDOS, &amp; SIML MUNITIONS OF WAR</t>
  </si>
  <si>
    <t xml:space="preserve">9306900060--PARTS FOR GUIDED MISSILES                         </t>
  </si>
  <si>
    <t>9306900080--PARTS FOR BOMBS, GRENADES, &amp; SIML MUNITIONS OF WAR</t>
  </si>
  <si>
    <t xml:space="preserve">9307000000--SWORDS, CUTLASSES, BAYONETS, &amp; SIML ARMS &amp; PARTS  </t>
  </si>
  <si>
    <t xml:space="preserve">9803100000--MILITARY WEARING APPAREL OF ALL TYPES &amp; MATERIALS </t>
  </si>
  <si>
    <t xml:space="preserve">9803200000--MILITARY EQUIPMENTS NOT IDENTIFIED BY KIND        </t>
  </si>
  <si>
    <t>TOTAL OF SELECTED PRODUCTS</t>
  </si>
  <si>
    <t>Monthly U.S. Civil Aircraft, Engines, and Parts Exports</t>
  </si>
  <si>
    <t>Month</t>
  </si>
  <si>
    <t>Exports (Billions, USD)</t>
  </si>
  <si>
    <t>January 2023</t>
  </si>
  <si>
    <t>February 2023</t>
  </si>
  <si>
    <t>March 2023</t>
  </si>
  <si>
    <t>April 2023</t>
  </si>
  <si>
    <t>Top 20 U.S. Civil Aircraft, Engines, and Parts Export Destinations</t>
  </si>
  <si>
    <t>Rank</t>
  </si>
  <si>
    <t>Country</t>
  </si>
  <si>
    <t>France</t>
  </si>
  <si>
    <t>Canada</t>
  </si>
  <si>
    <t>Germany</t>
  </si>
  <si>
    <t>United Kingdom</t>
  </si>
  <si>
    <t>Brazil</t>
  </si>
  <si>
    <t>China</t>
  </si>
  <si>
    <t>Singapore</t>
  </si>
  <si>
    <t>Mexico</t>
  </si>
  <si>
    <t>United Arab Emirates</t>
  </si>
  <si>
    <t>Japan</t>
  </si>
  <si>
    <t>India</t>
  </si>
  <si>
    <t>Turkey</t>
  </si>
  <si>
    <t>Korea</t>
  </si>
  <si>
    <t>Ireland</t>
  </si>
  <si>
    <t>Netherlands</t>
  </si>
  <si>
    <t>Malaysia</t>
  </si>
  <si>
    <t>Taiwan</t>
  </si>
  <si>
    <t>Australia</t>
  </si>
  <si>
    <t>Poland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</si>
  <si>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</si>
  <si>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</si>
  <si>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</si>
  <si>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</si>
  <si>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</si>
  <si>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</si>
  <si>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</si>
  <si>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</si>
  <si>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2023 Aerospace &amp; Defense Exports to the IPEF Countries (USD)</t>
  </si>
  <si>
    <t>2023 Aerospace &amp; Defense Exports to India (USD)</t>
  </si>
  <si>
    <t>Monthly U.S. Civil Aircraft, Engines, and Parts Exports to India (2022-2023; USD)</t>
  </si>
  <si>
    <t>Monthly U.S. Defense Exports to India (2022-2023; USD)</t>
  </si>
  <si>
    <t>Annual U.S. Aerospace &amp; Defense Exports to India (2014-2023; USD)</t>
  </si>
  <si>
    <t>U.S. Defense Exports to India (2014-2023; USD)</t>
  </si>
  <si>
    <t>2023</t>
  </si>
  <si>
    <t xml:space="preserve">8411124050--TURBOJET A/C TURBINES EX  CIVIL, THRUST OVER 25   </t>
  </si>
  <si>
    <t xml:space="preserve">8411224050--TURBOPROPELLER A/C TBN EXCEPT CIVIL, OV 1100 KW   </t>
  </si>
  <si>
    <t xml:space="preserve">8710000030--TRACKED (INCLUDING HALF-TRACKED) VEHICLES         </t>
  </si>
  <si>
    <t xml:space="preserve">8802400020--NEW MILITARY CARGO TRANSPORTS,WEIGHT GT 15,000 KG </t>
  </si>
  <si>
    <t xml:space="preserve">8802400030--NEW MILITARY AIRCRAFT,NESOI,WEIGHT GT 15,000 KG   </t>
  </si>
  <si>
    <t xml:space="preserve">9305912000--PARTS AND ACC  FOR MILITARY SHOTGUNS              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</si>
  <si>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</si>
  <si>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</si>
  <si>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</si>
  <si>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</si>
  <si>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</si>
  <si>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</si>
  <si>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</si>
  <si>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</si>
  <si>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2023 Total Exports (Billions, USD)</t>
  </si>
  <si>
    <t>Qatar</t>
  </si>
  <si>
    <t>YELLOW = IPEF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</si>
</sst>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_);\(0.00\)"/>
    <numFmt numFmtId="165" formatCode="0.00_);[Red]\(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6" fontId="0" fillId="0" borderId="0" xfId="0" applyNumberFormat="1"/>
    <xf numFmtId="0" fontId="1" fillId="2" borderId="0" xfId="0" applyFont="1" applyFill="1"/>
    <xf numFmtId="6" fontId="1" fillId="2" borderId="0" xfId="0" applyNumberFormat="1" applyFont="1" applyFill="1"/>
    <xf numFmtId="0" fontId="1" fillId="3" borderId="0" xfId="0" applyFont="1" applyFill="1"/>
    <xf numFmtId="6" fontId="1" fillId="3" borderId="0" xfId="0" applyNumberFormat="1" applyFont="1" applyFill="1"/>
    <xf numFmtId="0" fontId="1" fillId="4" borderId="0" xfId="0" applyFont="1" applyFill="1"/>
    <xf numFmtId="0" fontId="1" fillId="5" borderId="0" xfId="0" applyFont="1" applyFill="1"/>
    <xf numFmtId="6" fontId="1" fillId="4" borderId="0" xfId="0" applyNumberFormat="1" applyFont="1" applyFill="1"/>
    <xf numFmtId="6" fontId="1" fillId="5" borderId="0" xfId="0" applyNumberFormat="1" applyFont="1" applyFill="1"/>
    <xf numFmtId="0" fontId="1" fillId="6" borderId="0" xfId="0" applyFont="1" applyFill="1"/>
    <xf numFmtId="6" fontId="1" fillId="6" borderId="0" xfId="0" applyNumberFormat="1" applyFont="1" applyFill="1"/>
    <xf numFmtId="0" fontId="1" fillId="7" borderId="0" xfId="0" applyFont="1" applyFill="1"/>
    <xf numFmtId="6" fontId="1" fillId="7" borderId="0" xfId="0" applyNumberFormat="1" applyFont="1" applyFill="1"/>
    <xf numFmtId="10" fontId="0" fillId="0" borderId="0" xfId="0" applyNumberFormat="1"/>
    <xf numFmtId="0" fontId="0" fillId="0" borderId="0" xfId="0" applyAlignment="1">
      <alignment horizontal="center"/>
    </xf>
    <xf numFmtId="0" fontId="1" fillId="8" borderId="0" xfId="0" applyFont="1" applyFill="1"/>
    <xf numFmtId="6" fontId="1" fillId="8" borderId="0" xfId="0" applyNumberFormat="1" applyFont="1" applyFill="1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9" borderId="0" xfId="0" applyFill="1"/>
    <xf numFmtId="165" fontId="0" fillId="9" borderId="0" xfId="0" applyNumberFormat="1" applyFill="1"/>
    <xf numFmtId="0" fontId="3" fillId="0" borderId="0" xfId="0" applyFont="1" applyAlignment="1">
      <alignment wrapText="1"/>
    </xf>
    <xf numFmtId="0" fontId="2" fillId="9" borderId="0" xfId="0" applyFont="1" applyFill="1"/>
  </cellXfs>
  <cellStyles count="1">
    <cellStyle name="Normal" xfId="0" builtinId="0"/>
  </cellStyles>
  <dxfs count="67"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alignment horizontal="center" vertical="bottom" textRotation="0" wrapText="0" indent="0" justifyLastLine="0" shrinkToFit="0" readingOrder="0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30" formatCode="@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BDDD5-2D1D-4A3E-94FD-D20B881CA12D}" name="Table1" displayName="Table1" ref="A4:Y17" totalsRowShown="0" headerRowDxfId="66">
  <autoFilter ref="A4:Y17" xr:uid="{438BDDD5-2D1D-4A3E-94FD-D20B881CA12D}"/>
  <tableColumns count="25">
    <tableColumn id="1" xr3:uid="{C06CB1AA-07D8-4BF4-B04D-0FEF5551DCCC}" name="PARTNER"/>
    <tableColumn id="2" xr3:uid="{7DEF56CE-982F-4E30-B207-E9CE5AC2B1CA}" name="JAN-22" dataDxfId="65"/>
    <tableColumn id="3" xr3:uid="{99226797-08FA-4B31-8799-AC0C028CAC58}" name="FEB-22" dataDxfId="64"/>
    <tableColumn id="4" xr3:uid="{D6B12434-A0D7-42D8-94C9-8493E757C284}" name="MAR-22" dataDxfId="63"/>
    <tableColumn id="5" xr3:uid="{56AA49E2-3587-4BF2-9B62-9C2C4A36A76E}" name="APR-22" dataDxfId="62"/>
    <tableColumn id="6" xr3:uid="{4A17B573-392A-4DF8-90D9-740CA13586E4}" name="MAY-22" dataDxfId="61"/>
    <tableColumn id="7" xr3:uid="{8D165B6B-76D9-47A3-8938-3F3863B39E02}" name="JUN-22" dataDxfId="60"/>
    <tableColumn id="8" xr3:uid="{EA8CEA48-9DEB-4331-8B08-BDD396EE6BE3}" name="JUL-22" dataDxfId="59"/>
    <tableColumn id="9" xr3:uid="{101477F6-9E8F-4293-B60C-31D478E57B87}" name="AUG-22" dataDxfId="58"/>
    <tableColumn id="10" xr3:uid="{C62A3003-2DC7-41D2-8C85-B122F27FA9FB}" name="SEP-22" dataDxfId="57"/>
    <tableColumn id="11" xr3:uid="{D6B350A1-2B27-4A08-A9D5-5D0B6807D291}" name="OCT-22" dataDxfId="56"/>
    <tableColumn id="12" xr3:uid="{E65BEF74-AF65-429C-86A4-6B4019C7535B}" name="NOV-22" dataDxfId="55"/>
    <tableColumn id="13" xr3:uid="{509BE2AD-92DD-49D5-991C-402CDA2E552C}" name="DEC-22" dataDxfId="54"/>
    <tableColumn id="14" xr3:uid="{C8199914-D9E5-41E6-B6E8-7D2745253141}" name="JAN-23" dataDxfId="53"/>
    <tableColumn id="15" xr3:uid="{1EE8FF5B-611E-45E3-95EA-7483C4A6E3EF}" name="FEB-23" dataDxfId="52"/>
    <tableColumn id="16" xr3:uid="{5BF4540A-2CC3-4E28-9947-7E9AEFA3A7AF}" name="MAR-23" dataDxfId="51"/>
    <tableColumn id="17" xr3:uid="{C9A0D900-EC6A-41F6-8184-3F38C3911681}" name="APR-23" dataDxfId="50"/>
    <tableColumn id="18" xr3:uid="{2B310105-5812-4B78-835B-08EB46207A9F}" name="MAY-23" dataDxfId="49"/>
    <tableColumn id="19" xr3:uid="{CA1E5BD2-C90D-4BAC-8ED0-6C823FDF0258}" name="JUN-23" dataDxfId="48"/>
    <tableColumn id="20" xr3:uid="{1E15B309-82A9-4D64-84ED-B8F7A568A637}" name="JUL-23" dataDxfId="47"/>
    <tableColumn id="21" xr3:uid="{6C2CF9A0-E037-465A-8B5E-E0E76AB3FBEE}" name="AUG-23" dataDxfId="46"/>
    <tableColumn id="22" xr3:uid="{3B0FA66D-9CA0-4AC8-98B9-A4C402DCD624}" name="SEP-23" dataDxfId="45"/>
    <tableColumn id="23" xr3:uid="{8FFC8DD9-0EFE-491F-883B-029A7D76FAEE}" name="OCT-23" dataDxfId="44"/>
    <tableColumn id="24" xr3:uid="{CDF31FC0-B558-4A34-B4AE-558860A84B0C}" name="NOV-23" dataDxfId="43"/>
    <tableColumn id="25" xr3:uid="{B78B5003-92B5-4962-A42E-3E1CF34103E9}" name="DEC-23" dataDxfId="4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1526FD-25FE-4FC9-A9F0-ABCCEEA7FF28}" name="Table2" displayName="Table2" ref="A4:Y17" totalsRowShown="0" headerRowDxfId="41">
  <autoFilter ref="A4:Y17" xr:uid="{CC1526FD-25FE-4FC9-A9F0-ABCCEEA7FF28}"/>
  <tableColumns count="25">
    <tableColumn id="1" xr3:uid="{73DA4066-9EF0-4BA9-B0D8-1DCDE53C7C4C}" name="PARTNER"/>
    <tableColumn id="2" xr3:uid="{DB73AFB0-6202-4FA7-82DF-2ADE42EDBB96}" name="JAN-22" dataDxfId="40"/>
    <tableColumn id="3" xr3:uid="{6FFACDEB-A7EC-437D-A669-2B38555500C9}" name="FEB-22" dataDxfId="39"/>
    <tableColumn id="4" xr3:uid="{3F467195-3D1E-4F0A-ABF0-F1EF048ED009}" name="MAR-22" dataDxfId="38"/>
    <tableColumn id="5" xr3:uid="{478E386E-5B7E-44ED-A0DA-89D242648D0D}" name="APR-22" dataDxfId="37"/>
    <tableColumn id="6" xr3:uid="{D525E5F8-3FD6-4CC0-97EA-01D98808EC95}" name="MAY-22" dataDxfId="36"/>
    <tableColumn id="7" xr3:uid="{24A65941-C55E-49AE-8E21-7D794322E64D}" name="JUN-22" dataDxfId="35"/>
    <tableColumn id="8" xr3:uid="{99E6C559-F3AD-4784-99CC-66EEA24D09DD}" name="JUL-22" dataDxfId="34"/>
    <tableColumn id="9" xr3:uid="{A73372C3-7ED2-411E-A9D8-11DB6AA5F904}" name="AUG-22" dataDxfId="33"/>
    <tableColumn id="10" xr3:uid="{F7C0F76B-DCE1-44CF-9E27-A2C933A50082}" name="SEP-22" dataDxfId="32"/>
    <tableColumn id="11" xr3:uid="{44FDA348-0BB1-413F-A5DA-86019D67D2ED}" name="OCT-22" dataDxfId="31"/>
    <tableColumn id="12" xr3:uid="{6F89FE19-BC0B-41BF-8017-0333B72BA85E}" name="NOV-22" dataDxfId="30"/>
    <tableColumn id="13" xr3:uid="{0F259D68-80AE-4C5E-9ECB-CB7BBEC59BC1}" name="DEC-22" dataDxfId="29"/>
    <tableColumn id="14" xr3:uid="{02CEEC34-6357-4413-8E3B-2BBAE016533A}" name="JAN-23" dataDxfId="28"/>
    <tableColumn id="15" xr3:uid="{2B5E7886-9538-4D3A-934C-3CDA9E8F9A6E}" name="FEB-23" dataDxfId="27"/>
    <tableColumn id="16" xr3:uid="{92695FB9-E8A6-4451-80B6-E52ABAFEBBBB}" name="MAR-23" dataDxfId="26"/>
    <tableColumn id="17" xr3:uid="{AF346E16-E582-4F7B-8256-F85358F3C823}" name="APR-23" dataDxfId="25"/>
    <tableColumn id="18" xr3:uid="{EEC99563-D8B2-4CE3-BB61-BEA356FB1E8B}" name="MAY-23" dataDxfId="24"/>
    <tableColumn id="19" xr3:uid="{E9A9A165-7863-4A5B-9283-DFDE97D7D079}" name="JUN-23" dataDxfId="23"/>
    <tableColumn id="20" xr3:uid="{406532C6-B847-44D3-9DAF-472F5EA52172}" name="JUL-23" dataDxfId="22"/>
    <tableColumn id="21" xr3:uid="{CCFC8BFB-A9DE-4F26-8736-B2E21185FCDC}" name="AUG-23" dataDxfId="21"/>
    <tableColumn id="22" xr3:uid="{3EE6972A-B445-48F3-A115-9D6E5D5CB321}" name="SEP-23" dataDxfId="20"/>
    <tableColumn id="23" xr3:uid="{A92CC473-A8A0-4CF5-B6D7-377C44B6E863}" name="OCT-23" dataDxfId="19"/>
    <tableColumn id="24" xr3:uid="{05E42FFF-F54C-48C2-99E3-DC133AA2B105}" name="NOV-23" dataDxfId="18"/>
    <tableColumn id="25" xr3:uid="{76C4A27F-19EB-4B22-A868-C9BF3496CAB4}" name="DEC-23" dataDxfId="17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261EB1-FE90-483B-AB4D-B2375BD15475}" name="Table3" displayName="Table3" ref="A4:D17" totalsRowShown="0">
  <autoFilter ref="A4:D17" xr:uid="{4D261EB1-FE90-483B-AB4D-B2375BD15475}"/>
  <tableColumns count="4">
    <tableColumn id="1" xr3:uid="{F901AAAE-552A-44EB-A1D6-ADB4D711B6CB}" name="PARTNER"/>
    <tableColumn id="2" xr3:uid="{4AEEF2B9-21E4-4BBB-A814-6582D5A2CBDB}" name="Civil Aircraft, Engines, &amp; Parts" dataDxfId="16"/>
    <tableColumn id="3" xr3:uid="{57732292-D423-433A-A069-189CE5539268}" name="Defense" dataDxfId="15"/>
    <tableColumn id="4" xr3:uid="{0B5FB0CE-B1C9-4966-8823-AA8E87B326DA}" name="Civil &amp; Defense Total" dataDxfId="14">
      <calculatedColumnFormula>SUM(B5:C5)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F0A6D7-C6B6-4754-8C61-DCFB98D610F2}" name="Table4" displayName="Table4" ref="A4:D14" totalsRowShown="0">
  <autoFilter ref="A4:D14" xr:uid="{F6F0A6D7-C6B6-4754-8C61-DCFB98D610F2}"/>
  <tableColumns count="4">
    <tableColumn id="1" xr3:uid="{8F974667-B038-4EB8-BB1D-F6D3D0A4590E}" name="Year"/>
    <tableColumn id="2" xr3:uid="{9B3D3182-6F2A-4699-92D6-D737FCE4E3C1}" name="Civil Aircraft, Engines, and Parts" dataDxfId="3"/>
    <tableColumn id="3" xr3:uid="{C7F46F66-D4B5-4B86-BDAA-CC48E156E2EC}" name="Defense" dataDxfId="2"/>
    <tableColumn id="4" xr3:uid="{8488C302-22BC-4A4B-8537-AADFCD171FEA}" name="Civil &amp; Defense Total" dataDxfId="1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E4FEE8-2F6A-439B-99C7-CCE41BC57234}" name="Table5" displayName="Table5" ref="A3:K48" totalsRowShown="0" headerRowDxfId="13">
  <autoFilter ref="A3:K48" xr:uid="{C7E4FEE8-2F6A-439B-99C7-CCE41BC57234}"/>
  <tableColumns count="11">
    <tableColumn id="1" xr3:uid="{7CCDA31E-AD70-46BF-8F4B-63BDF81E9C87}" name="HS Code and Description"/>
    <tableColumn id="3" xr3:uid="{8ACC1F9F-AAE9-4CD6-95EA-681C2B0CECAE}" name="2014" dataDxfId="12"/>
    <tableColumn id="4" xr3:uid="{95786084-680D-4749-AA37-E6543F77082F}" name="2015" dataDxfId="11"/>
    <tableColumn id="5" xr3:uid="{FF3CB5EC-C7BD-4993-B4C2-753BA7916811}" name="2016" dataDxfId="10"/>
    <tableColumn id="6" xr3:uid="{296C915F-4271-41BF-9822-E8EACAA14A13}" name="2017" dataDxfId="9"/>
    <tableColumn id="7" xr3:uid="{E4538F14-2687-4AB0-9FFE-135C298A84D6}" name="2018" dataDxfId="8"/>
    <tableColumn id="8" xr3:uid="{FC4E1CFB-33FC-44EB-8266-941C08076680}" name="2019" dataDxfId="7"/>
    <tableColumn id="9" xr3:uid="{21E91349-D0AE-4A6A-8704-F28ED6849D0A}" name="2020" dataDxfId="6"/>
    <tableColumn id="10" xr3:uid="{350E85B3-8D60-4340-9225-5BB4133E4C19}" name="2021" dataDxfId="5"/>
    <tableColumn id="11" xr3:uid="{AC6C89F5-8EEA-4655-A0F3-9D74A03183AC}" name="2022" dataDxfId="4"/>
    <tableColumn id="2" xr3:uid="{F40A1379-40A0-4CAC-9D18-981F46092B49}" name="2023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BF548-CEBA-4AE6-960A-55F0A8A2143C}">
  <dimension ref="A1:Y20"/>
  <sheetViews>
    <sheetView tabSelected="1" workbookViewId="0">
      <selection activeCell="A21" sqref="A21"/>
    </sheetView>
  </sheetViews>
  <sheetFormatPr defaultRowHeight="15" x14ac:dyDescent="0.25"/>
  <cols>
    <col min="1" max="1" width="14" bestFit="1" customWidth="1"/>
    <col min="2" max="21" width="14.5703125" bestFit="1" customWidth="1"/>
    <col min="22" max="22" width="15.5703125" bestFit="1" customWidth="1"/>
    <col min="23" max="23" width="14.5703125" bestFit="1" customWidth="1"/>
    <col min="24" max="25" width="15.5703125" bestFit="1" customWidth="1"/>
  </cols>
  <sheetData>
    <row r="1" spans="1:25" x14ac:dyDescent="0.25">
      <c r="A1" s="1" t="s">
        <v>0</v>
      </c>
    </row>
    <row r="4" spans="1:25" s="2" customForma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120</v>
      </c>
      <c r="S4" s="3" t="s">
        <v>121</v>
      </c>
      <c r="T4" s="3" t="s">
        <v>122</v>
      </c>
      <c r="U4" s="3" t="s">
        <v>123</v>
      </c>
      <c r="V4" s="3" t="s">
        <v>124</v>
      </c>
      <c r="W4" s="3" t="s">
        <v>125</v>
      </c>
      <c r="X4" s="3" t="s">
        <v>126</v>
      </c>
      <c r="Y4" s="3" t="s">
        <v>127</v>
      </c>
    </row>
    <row r="5" spans="1:25" x14ac:dyDescent="0.25">
      <c r="A5" t="s">
        <v>18</v>
      </c>
      <c r="B5" s="4">
        <v>47235530</v>
      </c>
      <c r="C5" s="4">
        <v>46464229</v>
      </c>
      <c r="D5" s="4">
        <v>76752827</v>
      </c>
      <c r="E5" s="4">
        <v>42118314</v>
      </c>
      <c r="F5" s="4">
        <v>65783986</v>
      </c>
      <c r="G5" s="4">
        <v>81903173</v>
      </c>
      <c r="H5" s="4">
        <v>188065567</v>
      </c>
      <c r="I5" s="4">
        <v>60794970</v>
      </c>
      <c r="J5" s="4">
        <v>138586475</v>
      </c>
      <c r="K5" s="4">
        <v>111237799</v>
      </c>
      <c r="L5" s="4">
        <v>95260717</v>
      </c>
      <c r="M5" s="4">
        <v>162050411</v>
      </c>
      <c r="N5" s="4">
        <v>56748288</v>
      </c>
      <c r="O5" s="4">
        <v>115415409</v>
      </c>
      <c r="P5" s="4">
        <v>76540720</v>
      </c>
      <c r="Q5" s="4">
        <v>250411533</v>
      </c>
      <c r="R5" s="4">
        <v>84164376</v>
      </c>
      <c r="S5" s="4">
        <v>304408386</v>
      </c>
      <c r="T5" s="4">
        <v>211507133</v>
      </c>
      <c r="U5" s="4">
        <v>88110928</v>
      </c>
      <c r="V5" s="4">
        <v>158092220</v>
      </c>
      <c r="W5" s="4">
        <v>188665476</v>
      </c>
      <c r="X5" s="4">
        <v>198622001</v>
      </c>
      <c r="Y5" s="4">
        <v>98046013</v>
      </c>
    </row>
    <row r="6" spans="1:25" x14ac:dyDescent="0.25">
      <c r="A6" t="s">
        <v>19</v>
      </c>
      <c r="B6" s="4">
        <v>245006</v>
      </c>
      <c r="C6" s="4">
        <v>1045846</v>
      </c>
      <c r="D6" s="4">
        <v>214246</v>
      </c>
      <c r="E6" s="4">
        <v>1302606</v>
      </c>
      <c r="F6" s="4">
        <v>510103</v>
      </c>
      <c r="G6" s="4">
        <v>752094</v>
      </c>
      <c r="H6" s="4">
        <v>909568</v>
      </c>
      <c r="I6" s="4">
        <v>502958</v>
      </c>
      <c r="J6" s="4">
        <v>381119</v>
      </c>
      <c r="K6" s="4">
        <v>106728</v>
      </c>
      <c r="L6" s="4">
        <v>922617</v>
      </c>
      <c r="M6" s="4">
        <v>3250976</v>
      </c>
      <c r="N6" s="4">
        <v>723511</v>
      </c>
      <c r="O6" s="4">
        <v>392451</v>
      </c>
      <c r="P6" s="4">
        <v>2018323</v>
      </c>
      <c r="Q6" s="4">
        <v>476985</v>
      </c>
      <c r="R6" s="4">
        <v>1122951</v>
      </c>
      <c r="S6" s="4">
        <v>16120705</v>
      </c>
      <c r="T6" s="4">
        <v>546409</v>
      </c>
      <c r="U6" s="4">
        <v>560214</v>
      </c>
      <c r="V6" s="4">
        <v>3236813</v>
      </c>
      <c r="W6" s="4">
        <v>2122229</v>
      </c>
      <c r="X6" s="4">
        <v>555644</v>
      </c>
      <c r="Y6" s="4">
        <v>1485398</v>
      </c>
    </row>
    <row r="7" spans="1:25" x14ac:dyDescent="0.25">
      <c r="A7" t="s">
        <v>20</v>
      </c>
      <c r="B7" s="4">
        <v>2817398</v>
      </c>
      <c r="C7" s="4">
        <v>188383</v>
      </c>
      <c r="D7" s="4">
        <v>261776</v>
      </c>
      <c r="E7" s="4">
        <v>2231534</v>
      </c>
      <c r="F7" s="4">
        <v>120865</v>
      </c>
      <c r="G7" s="4">
        <v>465630</v>
      </c>
      <c r="H7" s="4">
        <v>1541123</v>
      </c>
      <c r="I7" s="4">
        <v>474700</v>
      </c>
      <c r="J7" s="4">
        <v>419469</v>
      </c>
      <c r="K7" s="4">
        <v>544989</v>
      </c>
      <c r="L7" s="4">
        <v>1596486</v>
      </c>
      <c r="M7" s="4">
        <v>602014</v>
      </c>
      <c r="N7" s="4">
        <v>614609</v>
      </c>
      <c r="O7" s="4">
        <v>252354</v>
      </c>
      <c r="P7" s="4">
        <v>267885</v>
      </c>
      <c r="Q7" s="4">
        <v>278259</v>
      </c>
      <c r="R7" s="4">
        <v>253140</v>
      </c>
      <c r="S7" s="4">
        <v>1301862</v>
      </c>
      <c r="T7" s="4">
        <v>1834413</v>
      </c>
      <c r="U7" s="4">
        <v>1376780</v>
      </c>
      <c r="V7" s="4">
        <v>1216113</v>
      </c>
      <c r="W7" s="4">
        <v>1371728</v>
      </c>
      <c r="X7" s="4">
        <v>971456</v>
      </c>
      <c r="Y7" s="4">
        <v>1107417</v>
      </c>
    </row>
    <row r="8" spans="1:25" x14ac:dyDescent="0.25">
      <c r="A8" t="s">
        <v>21</v>
      </c>
      <c r="B8" s="4">
        <v>151328593</v>
      </c>
      <c r="C8" s="4">
        <v>105826279</v>
      </c>
      <c r="D8" s="4">
        <v>130492764</v>
      </c>
      <c r="E8" s="4">
        <v>111035853</v>
      </c>
      <c r="F8" s="4">
        <v>40847395</v>
      </c>
      <c r="G8" s="4">
        <v>108693197</v>
      </c>
      <c r="H8" s="4">
        <v>121259064</v>
      </c>
      <c r="I8" s="4">
        <v>201139754</v>
      </c>
      <c r="J8" s="4">
        <v>224727452</v>
      </c>
      <c r="K8" s="4">
        <v>201872885</v>
      </c>
      <c r="L8" s="4">
        <v>166000088</v>
      </c>
      <c r="M8" s="4">
        <v>399169885</v>
      </c>
      <c r="N8" s="4">
        <v>224708484</v>
      </c>
      <c r="O8" s="4">
        <v>170397537</v>
      </c>
      <c r="P8" s="4">
        <v>330266623</v>
      </c>
      <c r="Q8" s="4">
        <v>182121345</v>
      </c>
      <c r="R8" s="4">
        <v>54276450</v>
      </c>
      <c r="S8" s="4">
        <v>56272553</v>
      </c>
      <c r="T8" s="4">
        <v>110298781</v>
      </c>
      <c r="U8" s="4">
        <v>63487199</v>
      </c>
      <c r="V8" s="4">
        <v>351809662</v>
      </c>
      <c r="W8" s="4">
        <v>106070291</v>
      </c>
      <c r="X8" s="4">
        <v>250826114</v>
      </c>
      <c r="Y8" s="4">
        <v>400042505</v>
      </c>
    </row>
    <row r="9" spans="1:25" x14ac:dyDescent="0.25">
      <c r="A9" t="s">
        <v>22</v>
      </c>
      <c r="B9" s="4">
        <v>3489593</v>
      </c>
      <c r="C9" s="4">
        <v>6214636</v>
      </c>
      <c r="D9" s="4">
        <v>73342926</v>
      </c>
      <c r="E9" s="4">
        <v>3777515</v>
      </c>
      <c r="F9" s="4">
        <v>11995677</v>
      </c>
      <c r="G9" s="4">
        <v>11249681</v>
      </c>
      <c r="H9" s="4">
        <v>36733765</v>
      </c>
      <c r="I9" s="4">
        <v>4534554</v>
      </c>
      <c r="J9" s="4">
        <v>9665300</v>
      </c>
      <c r="K9" s="4">
        <v>5701430</v>
      </c>
      <c r="L9" s="4">
        <v>20521802</v>
      </c>
      <c r="M9" s="4">
        <v>43134309</v>
      </c>
      <c r="N9" s="4">
        <v>33886835</v>
      </c>
      <c r="O9" s="4">
        <v>19472087</v>
      </c>
      <c r="P9" s="4">
        <v>101027066</v>
      </c>
      <c r="Q9" s="4">
        <v>8932783</v>
      </c>
      <c r="R9" s="4">
        <v>28866918</v>
      </c>
      <c r="S9" s="4">
        <v>17972933</v>
      </c>
      <c r="T9" s="4">
        <v>14816626</v>
      </c>
      <c r="U9" s="4">
        <v>28227560</v>
      </c>
      <c r="V9" s="4">
        <v>38396397</v>
      </c>
      <c r="W9" s="4">
        <v>119206363</v>
      </c>
      <c r="X9" s="4">
        <v>6955810</v>
      </c>
      <c r="Y9" s="4">
        <v>43690271</v>
      </c>
    </row>
    <row r="10" spans="1:25" x14ac:dyDescent="0.25">
      <c r="A10" t="s">
        <v>23</v>
      </c>
      <c r="B10" s="4">
        <v>197953437</v>
      </c>
      <c r="C10" s="4">
        <v>212754746</v>
      </c>
      <c r="D10" s="4">
        <v>178279694</v>
      </c>
      <c r="E10" s="4">
        <v>148133597</v>
      </c>
      <c r="F10" s="4">
        <v>226442229</v>
      </c>
      <c r="G10" s="4">
        <v>193049594</v>
      </c>
      <c r="H10" s="4">
        <v>167759800</v>
      </c>
      <c r="I10" s="4">
        <v>195157234</v>
      </c>
      <c r="J10" s="4">
        <v>160738937</v>
      </c>
      <c r="K10" s="4">
        <v>390120979</v>
      </c>
      <c r="L10" s="4">
        <v>368886910</v>
      </c>
      <c r="M10" s="4">
        <v>203896483</v>
      </c>
      <c r="N10" s="4">
        <v>160646839</v>
      </c>
      <c r="O10" s="4">
        <v>189010502</v>
      </c>
      <c r="P10" s="4">
        <v>336396036</v>
      </c>
      <c r="Q10" s="4">
        <v>247167121</v>
      </c>
      <c r="R10" s="4">
        <v>222170051</v>
      </c>
      <c r="S10" s="4">
        <v>305387150</v>
      </c>
      <c r="T10" s="4">
        <v>295092236</v>
      </c>
      <c r="U10" s="4">
        <v>436188272</v>
      </c>
      <c r="V10" s="4">
        <v>422638968</v>
      </c>
      <c r="W10" s="4">
        <v>266584169</v>
      </c>
      <c r="X10" s="4">
        <v>289812175</v>
      </c>
      <c r="Y10" s="4">
        <v>448402922</v>
      </c>
    </row>
    <row r="11" spans="1:25" x14ac:dyDescent="0.25">
      <c r="A11" t="s">
        <v>24</v>
      </c>
      <c r="B11" s="4">
        <v>66156613</v>
      </c>
      <c r="C11" s="4">
        <v>77979489</v>
      </c>
      <c r="D11" s="4">
        <v>93969782</v>
      </c>
      <c r="E11" s="4">
        <v>81525784</v>
      </c>
      <c r="F11" s="4">
        <v>90396835</v>
      </c>
      <c r="G11" s="4">
        <v>458220433</v>
      </c>
      <c r="H11" s="4">
        <v>122779746</v>
      </c>
      <c r="I11" s="4">
        <v>100708110</v>
      </c>
      <c r="J11" s="4">
        <v>88934882</v>
      </c>
      <c r="K11" s="4">
        <v>302982655</v>
      </c>
      <c r="L11" s="4">
        <v>112093019</v>
      </c>
      <c r="M11" s="4">
        <v>127100240</v>
      </c>
      <c r="N11" s="4">
        <v>123876697</v>
      </c>
      <c r="O11" s="4">
        <v>148031883</v>
      </c>
      <c r="P11" s="4">
        <v>167304411</v>
      </c>
      <c r="Q11" s="4">
        <v>159174432</v>
      </c>
      <c r="R11" s="4">
        <v>266780737</v>
      </c>
      <c r="S11" s="4">
        <v>241179765</v>
      </c>
      <c r="T11" s="4">
        <v>126749127</v>
      </c>
      <c r="U11" s="4">
        <v>141420137</v>
      </c>
      <c r="V11" s="4">
        <v>159930354</v>
      </c>
      <c r="W11" s="4">
        <v>272364263</v>
      </c>
      <c r="X11" s="4">
        <v>268309618</v>
      </c>
      <c r="Y11" s="4">
        <v>260803630</v>
      </c>
    </row>
    <row r="12" spans="1:25" x14ac:dyDescent="0.25">
      <c r="A12" t="s">
        <v>25</v>
      </c>
      <c r="B12" s="4">
        <v>51347180</v>
      </c>
      <c r="C12" s="4">
        <v>73604093</v>
      </c>
      <c r="D12" s="4">
        <v>66330486</v>
      </c>
      <c r="E12" s="4">
        <v>56762274</v>
      </c>
      <c r="F12" s="4">
        <v>65898648</v>
      </c>
      <c r="G12" s="4">
        <v>177196190</v>
      </c>
      <c r="H12" s="4">
        <v>170769898</v>
      </c>
      <c r="I12" s="4">
        <v>108130363</v>
      </c>
      <c r="J12" s="4">
        <v>120081308</v>
      </c>
      <c r="K12" s="4">
        <v>301135121</v>
      </c>
      <c r="L12" s="4">
        <v>75136467</v>
      </c>
      <c r="M12" s="4">
        <v>93811706</v>
      </c>
      <c r="N12" s="4">
        <v>91332060</v>
      </c>
      <c r="O12" s="4">
        <v>124110778</v>
      </c>
      <c r="P12" s="4">
        <v>86173889</v>
      </c>
      <c r="Q12" s="4">
        <v>105788114</v>
      </c>
      <c r="R12" s="4">
        <v>105985182</v>
      </c>
      <c r="S12" s="4">
        <v>180464464</v>
      </c>
      <c r="T12" s="4">
        <v>170055754</v>
      </c>
      <c r="U12" s="4">
        <v>204165968</v>
      </c>
      <c r="V12" s="4">
        <v>119385171</v>
      </c>
      <c r="W12" s="4">
        <v>173713977</v>
      </c>
      <c r="X12" s="4">
        <v>270486155</v>
      </c>
      <c r="Y12" s="4">
        <v>157381775</v>
      </c>
    </row>
    <row r="13" spans="1:25" x14ac:dyDescent="0.25">
      <c r="A13" t="s">
        <v>26</v>
      </c>
      <c r="B13" s="4">
        <v>82195629</v>
      </c>
      <c r="C13" s="4">
        <v>33551876</v>
      </c>
      <c r="D13" s="4">
        <v>61753350</v>
      </c>
      <c r="E13" s="4">
        <v>49717227</v>
      </c>
      <c r="F13" s="4">
        <v>38302870</v>
      </c>
      <c r="G13" s="4">
        <v>35802630</v>
      </c>
      <c r="H13" s="4">
        <v>51228651</v>
      </c>
      <c r="I13" s="4">
        <v>42619499</v>
      </c>
      <c r="J13" s="4">
        <v>73515572</v>
      </c>
      <c r="K13" s="4">
        <v>90926735</v>
      </c>
      <c r="L13" s="4">
        <v>30051902</v>
      </c>
      <c r="M13" s="4">
        <v>48905315</v>
      </c>
      <c r="N13" s="4">
        <v>35315762</v>
      </c>
      <c r="O13" s="4">
        <v>67834594</v>
      </c>
      <c r="P13" s="4">
        <v>98225632</v>
      </c>
      <c r="Q13" s="4">
        <v>101976743</v>
      </c>
      <c r="R13" s="4">
        <v>83237896</v>
      </c>
      <c r="S13" s="4">
        <v>44748800</v>
      </c>
      <c r="T13" s="4">
        <v>68759010</v>
      </c>
      <c r="U13" s="4">
        <v>71268747</v>
      </c>
      <c r="V13" s="4">
        <v>129091374</v>
      </c>
      <c r="W13" s="4">
        <v>70181773</v>
      </c>
      <c r="X13" s="4">
        <v>65449423</v>
      </c>
      <c r="Y13" s="4">
        <v>32849677</v>
      </c>
    </row>
    <row r="14" spans="1:25" x14ac:dyDescent="0.25">
      <c r="A14" t="s">
        <v>27</v>
      </c>
      <c r="B14" s="4">
        <v>13248895</v>
      </c>
      <c r="C14" s="4">
        <v>11841082</v>
      </c>
      <c r="D14" s="4">
        <v>12718778</v>
      </c>
      <c r="E14" s="4">
        <v>10474325</v>
      </c>
      <c r="F14" s="4">
        <v>14878339</v>
      </c>
      <c r="G14" s="4">
        <v>13724725</v>
      </c>
      <c r="H14" s="4">
        <v>9478461</v>
      </c>
      <c r="I14" s="4">
        <v>42496690</v>
      </c>
      <c r="J14" s="4">
        <v>38937923</v>
      </c>
      <c r="K14" s="4">
        <v>17567489</v>
      </c>
      <c r="L14" s="4">
        <v>20094860</v>
      </c>
      <c r="M14" s="4">
        <v>26619189</v>
      </c>
      <c r="N14" s="4">
        <v>74237431</v>
      </c>
      <c r="O14" s="4">
        <v>17818348</v>
      </c>
      <c r="P14" s="4">
        <v>10729921</v>
      </c>
      <c r="Q14" s="4">
        <v>16122436</v>
      </c>
      <c r="R14" s="4">
        <v>8613557</v>
      </c>
      <c r="S14" s="4">
        <v>13571098</v>
      </c>
      <c r="T14" s="4">
        <v>39897437</v>
      </c>
      <c r="U14" s="4">
        <v>50262479</v>
      </c>
      <c r="V14" s="4">
        <v>33160925</v>
      </c>
      <c r="W14" s="4">
        <v>17611531</v>
      </c>
      <c r="X14" s="4">
        <v>15266069</v>
      </c>
      <c r="Y14" s="4">
        <v>9699950</v>
      </c>
    </row>
    <row r="15" spans="1:25" x14ac:dyDescent="0.25">
      <c r="A15" t="s">
        <v>28</v>
      </c>
      <c r="B15" s="4">
        <v>310623055</v>
      </c>
      <c r="C15" s="4">
        <v>455395922</v>
      </c>
      <c r="D15" s="4">
        <v>287354638</v>
      </c>
      <c r="E15" s="4">
        <v>374805626</v>
      </c>
      <c r="F15" s="4">
        <v>255495036</v>
      </c>
      <c r="G15" s="4">
        <v>370609657</v>
      </c>
      <c r="H15" s="4">
        <v>407206149</v>
      </c>
      <c r="I15" s="4">
        <v>489357793</v>
      </c>
      <c r="J15" s="4">
        <v>553902162</v>
      </c>
      <c r="K15" s="4">
        <v>575752415</v>
      </c>
      <c r="L15" s="4">
        <v>417897825</v>
      </c>
      <c r="M15" s="4">
        <v>394264400</v>
      </c>
      <c r="N15" s="4">
        <v>396747512</v>
      </c>
      <c r="O15" s="4">
        <v>341670310</v>
      </c>
      <c r="P15" s="4">
        <v>402937226</v>
      </c>
      <c r="Q15" s="4">
        <v>559351194</v>
      </c>
      <c r="R15" s="4">
        <v>435759745</v>
      </c>
      <c r="S15" s="4">
        <v>619409132</v>
      </c>
      <c r="T15" s="4">
        <v>530791664</v>
      </c>
      <c r="U15" s="4">
        <v>457303170</v>
      </c>
      <c r="V15" s="4">
        <v>1024677667</v>
      </c>
      <c r="W15" s="4">
        <v>616428275</v>
      </c>
      <c r="X15" s="4">
        <v>942473252</v>
      </c>
      <c r="Y15" s="4">
        <v>530296890</v>
      </c>
    </row>
    <row r="16" spans="1:25" x14ac:dyDescent="0.25">
      <c r="A16" t="s">
        <v>29</v>
      </c>
      <c r="B16" s="4">
        <v>15443135</v>
      </c>
      <c r="C16" s="4">
        <v>22710019</v>
      </c>
      <c r="D16" s="4">
        <v>9060152</v>
      </c>
      <c r="E16" s="4">
        <v>418497790</v>
      </c>
      <c r="F16" s="4">
        <v>13226198</v>
      </c>
      <c r="G16" s="4">
        <v>18958274</v>
      </c>
      <c r="H16" s="4">
        <v>12162938</v>
      </c>
      <c r="I16" s="4">
        <v>14812114</v>
      </c>
      <c r="J16" s="4">
        <v>11002699</v>
      </c>
      <c r="K16" s="4">
        <v>12286825</v>
      </c>
      <c r="L16" s="4">
        <v>54639902</v>
      </c>
      <c r="M16" s="4">
        <v>23743492</v>
      </c>
      <c r="N16" s="4">
        <v>13102124</v>
      </c>
      <c r="O16" s="4">
        <v>21294087</v>
      </c>
      <c r="P16" s="4">
        <v>12976430</v>
      </c>
      <c r="Q16" s="4">
        <v>55652083</v>
      </c>
      <c r="R16" s="4">
        <v>11735809</v>
      </c>
      <c r="S16" s="4">
        <v>12093103</v>
      </c>
      <c r="T16" s="4">
        <v>18515859</v>
      </c>
      <c r="U16" s="4">
        <v>22747103</v>
      </c>
      <c r="V16" s="4">
        <v>21751597</v>
      </c>
      <c r="W16" s="4">
        <v>47805228</v>
      </c>
      <c r="X16" s="4">
        <v>32644590</v>
      </c>
      <c r="Y16" s="4">
        <v>45707340</v>
      </c>
    </row>
    <row r="17" spans="1:25" x14ac:dyDescent="0.25">
      <c r="A17" t="s">
        <v>30</v>
      </c>
      <c r="B17" s="4">
        <v>7884056</v>
      </c>
      <c r="C17" s="4">
        <v>2393890</v>
      </c>
      <c r="D17" s="4">
        <v>22579035</v>
      </c>
      <c r="E17" s="4">
        <v>168264393</v>
      </c>
      <c r="F17" s="4">
        <v>3439009</v>
      </c>
      <c r="G17" s="4">
        <v>5311682</v>
      </c>
      <c r="H17" s="4">
        <v>4934971</v>
      </c>
      <c r="I17" s="4">
        <v>57019823</v>
      </c>
      <c r="J17" s="4">
        <v>138771708</v>
      </c>
      <c r="K17" s="4">
        <v>80223181</v>
      </c>
      <c r="L17" s="4">
        <v>56247042</v>
      </c>
      <c r="M17" s="4">
        <v>5584342</v>
      </c>
      <c r="N17" s="4">
        <v>3808516</v>
      </c>
      <c r="O17" s="4">
        <v>16325988</v>
      </c>
      <c r="P17" s="4">
        <v>11341758</v>
      </c>
      <c r="Q17" s="4">
        <v>6769125</v>
      </c>
      <c r="R17" s="4">
        <v>24283661</v>
      </c>
      <c r="S17" s="4">
        <v>6243778</v>
      </c>
      <c r="T17" s="4">
        <v>5773684</v>
      </c>
      <c r="U17" s="4">
        <v>28467933</v>
      </c>
      <c r="V17" s="4">
        <v>7718595</v>
      </c>
      <c r="W17" s="4">
        <v>3513504</v>
      </c>
      <c r="X17" s="4">
        <v>28868284</v>
      </c>
      <c r="Y17" s="4">
        <v>8254465</v>
      </c>
    </row>
    <row r="19" spans="1:25" x14ac:dyDescent="0.25">
      <c r="A19" s="7" t="s">
        <v>31</v>
      </c>
      <c r="B19" s="8">
        <v>949968120</v>
      </c>
      <c r="C19" s="8">
        <v>1049970490</v>
      </c>
      <c r="D19" s="8">
        <v>1013110454</v>
      </c>
      <c r="E19" s="8">
        <v>1468646838</v>
      </c>
      <c r="F19" s="8">
        <v>827337190</v>
      </c>
      <c r="G19" s="8">
        <v>1475936960</v>
      </c>
      <c r="H19" s="8">
        <v>1294829701</v>
      </c>
      <c r="I19" s="8">
        <v>1317748562</v>
      </c>
      <c r="J19" s="8">
        <v>1559665006</v>
      </c>
      <c r="K19" s="8">
        <v>2090459231</v>
      </c>
      <c r="L19" s="8">
        <v>1419349637</v>
      </c>
      <c r="M19" s="8">
        <v>1532132762</v>
      </c>
      <c r="N19" s="8">
        <v>1215748668</v>
      </c>
      <c r="O19" s="8">
        <v>1232026328</v>
      </c>
      <c r="P19" s="8">
        <v>1636205920</v>
      </c>
      <c r="Q19" s="8">
        <v>1694222153</v>
      </c>
      <c r="R19" s="8">
        <v>1327250473</v>
      </c>
      <c r="S19" s="8">
        <v>1819173729</v>
      </c>
      <c r="T19" s="8">
        <v>1594638133</v>
      </c>
      <c r="U19" s="8">
        <v>1593586490</v>
      </c>
      <c r="V19" s="8">
        <v>2471105856</v>
      </c>
      <c r="W19" s="8">
        <v>1885638807</v>
      </c>
      <c r="X19" s="8">
        <v>2371240591</v>
      </c>
      <c r="Y19" s="8">
        <v>2037768253</v>
      </c>
    </row>
    <row r="20" spans="1:25" x14ac:dyDescent="0.25">
      <c r="A20" s="5" t="s">
        <v>32</v>
      </c>
      <c r="B20" s="6">
        <v>6657588782</v>
      </c>
      <c r="C20" s="6">
        <v>6398377557</v>
      </c>
      <c r="D20" s="6">
        <v>7453527725</v>
      </c>
      <c r="E20" s="6">
        <v>7855673481</v>
      </c>
      <c r="F20" s="6">
        <v>7632035501</v>
      </c>
      <c r="G20" s="6">
        <v>8465443640</v>
      </c>
      <c r="H20" s="6">
        <v>7399569491</v>
      </c>
      <c r="I20" s="6">
        <v>7923294777</v>
      </c>
      <c r="J20" s="6">
        <v>8421430779</v>
      </c>
      <c r="K20" s="6">
        <v>8821514593</v>
      </c>
      <c r="L20" s="6">
        <v>7653372132</v>
      </c>
      <c r="M20" s="6">
        <v>9587040274</v>
      </c>
      <c r="N20" s="6">
        <v>7425802420</v>
      </c>
      <c r="O20" s="6">
        <v>7180412428</v>
      </c>
      <c r="P20" s="6">
        <v>9882184817</v>
      </c>
      <c r="Q20" s="6">
        <v>9164202604</v>
      </c>
      <c r="R20" s="6">
        <v>9207793054</v>
      </c>
      <c r="S20" s="6">
        <v>9921039049</v>
      </c>
      <c r="T20" s="6">
        <v>8812461071</v>
      </c>
      <c r="U20" s="6">
        <v>9350676737</v>
      </c>
      <c r="V20" s="6">
        <v>10354527071</v>
      </c>
      <c r="W20" s="6">
        <v>9918150160</v>
      </c>
      <c r="X20" s="6">
        <v>10808944766</v>
      </c>
      <c r="Y20" s="6">
        <v>11291103783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DCA3-E9FE-4BD6-A873-A903AC65B89B}">
  <dimension ref="A1:Y20"/>
  <sheetViews>
    <sheetView workbookViewId="0">
      <selection activeCell="A21" sqref="A21"/>
    </sheetView>
  </sheetViews>
  <sheetFormatPr defaultRowHeight="15" x14ac:dyDescent="0.25"/>
  <cols>
    <col min="1" max="1" width="14" bestFit="1" customWidth="1"/>
    <col min="2" max="18" width="12.85546875" bestFit="1" customWidth="1"/>
    <col min="19" max="19" width="14.5703125" bestFit="1" customWidth="1"/>
    <col min="20" max="20" width="12.85546875" bestFit="1" customWidth="1"/>
    <col min="21" max="22" width="14.5703125" bestFit="1" customWidth="1"/>
    <col min="23" max="24" width="12.85546875" bestFit="1" customWidth="1"/>
    <col min="25" max="25" width="14.5703125" bestFit="1" customWidth="1"/>
  </cols>
  <sheetData>
    <row r="1" spans="1:25" x14ac:dyDescent="0.25">
      <c r="A1" s="1" t="s">
        <v>33</v>
      </c>
    </row>
    <row r="4" spans="1:2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120</v>
      </c>
      <c r="S4" s="2" t="s">
        <v>121</v>
      </c>
      <c r="T4" s="2" t="s">
        <v>122</v>
      </c>
      <c r="U4" s="2" t="s">
        <v>123</v>
      </c>
      <c r="V4" s="2" t="s">
        <v>124</v>
      </c>
      <c r="W4" s="2" t="s">
        <v>125</v>
      </c>
      <c r="X4" s="2" t="s">
        <v>126</v>
      </c>
      <c r="Y4" s="2" t="s">
        <v>127</v>
      </c>
    </row>
    <row r="5" spans="1:25" x14ac:dyDescent="0.25">
      <c r="A5" t="s">
        <v>18</v>
      </c>
      <c r="B5" s="4">
        <v>31617347</v>
      </c>
      <c r="C5" s="4">
        <v>11479104</v>
      </c>
      <c r="D5" s="4">
        <v>45360905</v>
      </c>
      <c r="E5" s="4">
        <v>31009623</v>
      </c>
      <c r="F5" s="4">
        <v>41996272</v>
      </c>
      <c r="G5" s="4">
        <v>56465136</v>
      </c>
      <c r="H5" s="4">
        <v>19961573</v>
      </c>
      <c r="I5" s="4">
        <v>44075433</v>
      </c>
      <c r="J5" s="4">
        <v>191407814</v>
      </c>
      <c r="K5" s="4">
        <v>55044622</v>
      </c>
      <c r="L5" s="4">
        <v>29569172</v>
      </c>
      <c r="M5" s="4">
        <v>17678519</v>
      </c>
      <c r="N5" s="4">
        <v>44021417</v>
      </c>
      <c r="O5" s="4">
        <v>54897659</v>
      </c>
      <c r="P5" s="4">
        <v>42660314</v>
      </c>
      <c r="Q5" s="4">
        <v>20062704</v>
      </c>
      <c r="R5" s="4">
        <v>69735025</v>
      </c>
      <c r="S5" s="4">
        <v>19761740</v>
      </c>
      <c r="T5" s="4">
        <v>23292620</v>
      </c>
      <c r="U5" s="4">
        <v>40455633</v>
      </c>
      <c r="V5" s="4">
        <v>42335188</v>
      </c>
      <c r="W5" s="4">
        <v>31994813</v>
      </c>
      <c r="X5" s="4">
        <v>26085304</v>
      </c>
      <c r="Y5" s="4">
        <v>21474884</v>
      </c>
    </row>
    <row r="6" spans="1:25" x14ac:dyDescent="0.25">
      <c r="A6" t="s">
        <v>19</v>
      </c>
      <c r="B6" s="4">
        <v>0</v>
      </c>
      <c r="C6" s="4">
        <v>178951</v>
      </c>
      <c r="D6" s="4">
        <v>5840</v>
      </c>
      <c r="E6" s="4">
        <v>0</v>
      </c>
      <c r="F6" s="4">
        <v>0</v>
      </c>
      <c r="G6" s="4">
        <v>3841</v>
      </c>
      <c r="H6" s="4">
        <v>210885</v>
      </c>
      <c r="I6" s="4">
        <v>8237</v>
      </c>
      <c r="J6" s="4">
        <v>0</v>
      </c>
      <c r="K6" s="4">
        <v>0</v>
      </c>
      <c r="L6" s="4">
        <v>36735</v>
      </c>
      <c r="M6" s="4">
        <v>0</v>
      </c>
      <c r="N6" s="4">
        <v>41085</v>
      </c>
      <c r="O6" s="4">
        <v>24980</v>
      </c>
      <c r="P6" s="4">
        <v>2449628</v>
      </c>
      <c r="Q6" s="4">
        <v>23696</v>
      </c>
      <c r="R6" s="4">
        <v>0</v>
      </c>
      <c r="S6" s="4">
        <v>1156685</v>
      </c>
      <c r="T6" s="4">
        <v>155298</v>
      </c>
      <c r="U6" s="4">
        <v>0</v>
      </c>
      <c r="V6" s="4">
        <v>147094</v>
      </c>
      <c r="W6" s="4">
        <v>144094</v>
      </c>
      <c r="X6" s="4">
        <v>0</v>
      </c>
      <c r="Y6" s="4">
        <v>41746</v>
      </c>
    </row>
    <row r="7" spans="1:25" x14ac:dyDescent="0.25">
      <c r="A7" t="s">
        <v>20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</row>
    <row r="8" spans="1:25" x14ac:dyDescent="0.25">
      <c r="A8" t="s">
        <v>21</v>
      </c>
      <c r="B8" s="4">
        <v>2272755</v>
      </c>
      <c r="C8" s="4">
        <v>1227779</v>
      </c>
      <c r="D8" s="4">
        <v>15083914</v>
      </c>
      <c r="E8" s="4">
        <v>7577125</v>
      </c>
      <c r="F8" s="4">
        <v>23013099</v>
      </c>
      <c r="G8" s="4">
        <v>11405314</v>
      </c>
      <c r="H8" s="4">
        <v>7849456</v>
      </c>
      <c r="I8" s="4">
        <v>3286782</v>
      </c>
      <c r="J8" s="4">
        <v>1231329</v>
      </c>
      <c r="K8" s="4">
        <v>1508005</v>
      </c>
      <c r="L8" s="4">
        <v>845384</v>
      </c>
      <c r="M8" s="4">
        <v>54769538</v>
      </c>
      <c r="N8" s="4">
        <v>10075786</v>
      </c>
      <c r="O8" s="4">
        <v>635892</v>
      </c>
      <c r="P8" s="4">
        <v>3835194</v>
      </c>
      <c r="Q8" s="4">
        <v>935468</v>
      </c>
      <c r="R8" s="4">
        <v>627134</v>
      </c>
      <c r="S8" s="4">
        <v>12392024</v>
      </c>
      <c r="T8" s="4">
        <v>1888803</v>
      </c>
      <c r="U8" s="4">
        <v>2937629</v>
      </c>
      <c r="V8" s="4">
        <v>2502613</v>
      </c>
      <c r="W8" s="4">
        <v>2791986</v>
      </c>
      <c r="X8" s="4">
        <v>3979033</v>
      </c>
      <c r="Y8" s="4">
        <v>4999857</v>
      </c>
    </row>
    <row r="9" spans="1:25" x14ac:dyDescent="0.25">
      <c r="A9" t="s">
        <v>22</v>
      </c>
      <c r="B9" s="4">
        <v>1304620</v>
      </c>
      <c r="C9" s="4">
        <v>524232</v>
      </c>
      <c r="D9" s="4">
        <v>2153582</v>
      </c>
      <c r="E9" s="4">
        <v>1292658</v>
      </c>
      <c r="F9" s="4">
        <v>552408</v>
      </c>
      <c r="G9" s="4">
        <v>2658445</v>
      </c>
      <c r="H9" s="4">
        <v>311020</v>
      </c>
      <c r="I9" s="4">
        <v>1114574</v>
      </c>
      <c r="J9" s="4">
        <v>1165901</v>
      </c>
      <c r="K9" s="4">
        <v>511466</v>
      </c>
      <c r="L9" s="4">
        <v>5978881</v>
      </c>
      <c r="M9" s="4">
        <v>2042892</v>
      </c>
      <c r="N9" s="4">
        <v>709591</v>
      </c>
      <c r="O9" s="4">
        <v>591664</v>
      </c>
      <c r="P9" s="4">
        <v>602025</v>
      </c>
      <c r="Q9" s="4">
        <v>245263</v>
      </c>
      <c r="R9" s="4">
        <v>1254229</v>
      </c>
      <c r="S9" s="4">
        <v>1329887</v>
      </c>
      <c r="T9" s="4">
        <v>3933213</v>
      </c>
      <c r="U9" s="4">
        <v>342213</v>
      </c>
      <c r="V9" s="4">
        <v>399641</v>
      </c>
      <c r="W9" s="4">
        <v>354816</v>
      </c>
      <c r="X9" s="4">
        <v>3485452</v>
      </c>
      <c r="Y9" s="4">
        <v>626141</v>
      </c>
    </row>
    <row r="10" spans="1:25" x14ac:dyDescent="0.25">
      <c r="A10" t="s">
        <v>23</v>
      </c>
      <c r="B10" s="4">
        <v>65965638</v>
      </c>
      <c r="C10" s="4">
        <v>41047870</v>
      </c>
      <c r="D10" s="4">
        <v>15249987</v>
      </c>
      <c r="E10" s="4">
        <v>39581920</v>
      </c>
      <c r="F10" s="4">
        <v>22656239</v>
      </c>
      <c r="G10" s="4">
        <v>43461203</v>
      </c>
      <c r="H10" s="4">
        <v>27657488</v>
      </c>
      <c r="I10" s="4">
        <v>36997087</v>
      </c>
      <c r="J10" s="4">
        <v>30114559</v>
      </c>
      <c r="K10" s="4">
        <v>21417239</v>
      </c>
      <c r="L10" s="4">
        <v>33780050</v>
      </c>
      <c r="M10" s="4">
        <v>57433233</v>
      </c>
      <c r="N10" s="4">
        <v>30639553</v>
      </c>
      <c r="O10" s="4">
        <v>36188934</v>
      </c>
      <c r="P10" s="4">
        <v>46705762</v>
      </c>
      <c r="Q10" s="4">
        <v>23707458</v>
      </c>
      <c r="R10" s="4">
        <v>50387139</v>
      </c>
      <c r="S10" s="4">
        <v>45728176</v>
      </c>
      <c r="T10" s="4">
        <v>31000125</v>
      </c>
      <c r="U10" s="4">
        <v>52966773</v>
      </c>
      <c r="V10" s="4">
        <v>317505205</v>
      </c>
      <c r="W10" s="4">
        <v>43785935</v>
      </c>
      <c r="X10" s="4">
        <v>63048648</v>
      </c>
      <c r="Y10" s="4">
        <v>108224468</v>
      </c>
    </row>
    <row r="11" spans="1:25" x14ac:dyDescent="0.25">
      <c r="A11" t="s">
        <v>24</v>
      </c>
      <c r="B11" s="4">
        <v>32278229</v>
      </c>
      <c r="C11" s="4">
        <v>56271470</v>
      </c>
      <c r="D11" s="4">
        <v>108000664</v>
      </c>
      <c r="E11" s="4">
        <v>32752344</v>
      </c>
      <c r="F11" s="4">
        <v>51223597</v>
      </c>
      <c r="G11" s="4">
        <v>24654071</v>
      </c>
      <c r="H11" s="4">
        <v>30689704</v>
      </c>
      <c r="I11" s="4">
        <v>38652623</v>
      </c>
      <c r="J11" s="4">
        <v>98646950</v>
      </c>
      <c r="K11" s="4">
        <v>40875166</v>
      </c>
      <c r="L11" s="4">
        <v>36649570</v>
      </c>
      <c r="M11" s="4">
        <v>52929176</v>
      </c>
      <c r="N11" s="4">
        <v>30644104</v>
      </c>
      <c r="O11" s="4">
        <v>81723925</v>
      </c>
      <c r="P11" s="4">
        <v>28641156</v>
      </c>
      <c r="Q11" s="4">
        <v>34204136</v>
      </c>
      <c r="R11" s="4">
        <v>63227916</v>
      </c>
      <c r="S11" s="4">
        <v>75088318</v>
      </c>
      <c r="T11" s="4">
        <v>20571326</v>
      </c>
      <c r="U11" s="4">
        <v>42666671</v>
      </c>
      <c r="V11" s="4">
        <v>92543677</v>
      </c>
      <c r="W11" s="4">
        <v>57260563</v>
      </c>
      <c r="X11" s="4">
        <v>35519219</v>
      </c>
      <c r="Y11" s="4">
        <v>61320101</v>
      </c>
    </row>
    <row r="12" spans="1:25" x14ac:dyDescent="0.25">
      <c r="A12" t="s">
        <v>25</v>
      </c>
      <c r="B12" s="4">
        <v>1901342</v>
      </c>
      <c r="C12" s="4">
        <v>1816356</v>
      </c>
      <c r="D12" s="4">
        <v>1077614</v>
      </c>
      <c r="E12" s="4">
        <v>3376231</v>
      </c>
      <c r="F12" s="4">
        <v>1808064</v>
      </c>
      <c r="G12" s="4">
        <v>1949811</v>
      </c>
      <c r="H12" s="4">
        <v>1040344</v>
      </c>
      <c r="I12" s="4">
        <v>1601637</v>
      </c>
      <c r="J12" s="4">
        <v>1565407</v>
      </c>
      <c r="K12" s="4">
        <v>1210632</v>
      </c>
      <c r="L12" s="4">
        <v>2909872</v>
      </c>
      <c r="M12" s="4">
        <v>1222037</v>
      </c>
      <c r="N12" s="4">
        <v>2045787</v>
      </c>
      <c r="O12" s="4">
        <v>560836</v>
      </c>
      <c r="P12" s="4">
        <v>1685419</v>
      </c>
      <c r="Q12" s="4">
        <v>3121053</v>
      </c>
      <c r="R12" s="4">
        <v>2031442</v>
      </c>
      <c r="S12" s="4">
        <v>1207882</v>
      </c>
      <c r="T12" s="4">
        <v>948779</v>
      </c>
      <c r="U12" s="4">
        <v>4100988</v>
      </c>
      <c r="V12" s="4">
        <v>2562320</v>
      </c>
      <c r="W12" s="4">
        <v>3746767</v>
      </c>
      <c r="X12" s="4">
        <v>2746494</v>
      </c>
      <c r="Y12" s="4">
        <v>3347647</v>
      </c>
    </row>
    <row r="13" spans="1:25" x14ac:dyDescent="0.25">
      <c r="A13" t="s">
        <v>26</v>
      </c>
      <c r="B13" s="4">
        <v>1637384</v>
      </c>
      <c r="C13" s="4">
        <v>1386366</v>
      </c>
      <c r="D13" s="4">
        <v>2713393</v>
      </c>
      <c r="E13" s="4">
        <v>643507</v>
      </c>
      <c r="F13" s="4">
        <v>1304052</v>
      </c>
      <c r="G13" s="4">
        <v>854550</v>
      </c>
      <c r="H13" s="4">
        <v>504466</v>
      </c>
      <c r="I13" s="4">
        <v>469763</v>
      </c>
      <c r="J13" s="4">
        <v>2069633</v>
      </c>
      <c r="K13" s="4">
        <v>1694308</v>
      </c>
      <c r="L13" s="4">
        <v>2233007</v>
      </c>
      <c r="M13" s="4">
        <v>3105966</v>
      </c>
      <c r="N13" s="4">
        <v>801729</v>
      </c>
      <c r="O13" s="4">
        <v>883074</v>
      </c>
      <c r="P13" s="4">
        <v>3370093</v>
      </c>
      <c r="Q13" s="4">
        <v>889957</v>
      </c>
      <c r="R13" s="4">
        <v>4652239</v>
      </c>
      <c r="S13" s="4">
        <v>1019116</v>
      </c>
      <c r="T13" s="4">
        <v>1402737</v>
      </c>
      <c r="U13" s="4">
        <v>2751809</v>
      </c>
      <c r="V13" s="4">
        <v>2034037</v>
      </c>
      <c r="W13" s="4">
        <v>1403684</v>
      </c>
      <c r="X13" s="4">
        <v>2713631</v>
      </c>
      <c r="Y13" s="4">
        <v>1566730</v>
      </c>
    </row>
    <row r="14" spans="1:25" x14ac:dyDescent="0.25">
      <c r="A14" t="s">
        <v>27</v>
      </c>
      <c r="B14" s="4">
        <v>273249</v>
      </c>
      <c r="C14" s="4">
        <v>673176</v>
      </c>
      <c r="D14" s="4">
        <v>1955489</v>
      </c>
      <c r="E14" s="4">
        <v>794096</v>
      </c>
      <c r="F14" s="4">
        <v>269392</v>
      </c>
      <c r="G14" s="4">
        <v>238312</v>
      </c>
      <c r="H14" s="4">
        <v>3254942</v>
      </c>
      <c r="I14" s="4">
        <v>442088</v>
      </c>
      <c r="J14" s="4">
        <v>15130146</v>
      </c>
      <c r="K14" s="4">
        <v>634808</v>
      </c>
      <c r="L14" s="4">
        <v>996530</v>
      </c>
      <c r="M14" s="4">
        <v>1567369</v>
      </c>
      <c r="N14" s="4">
        <v>615085</v>
      </c>
      <c r="O14" s="4">
        <v>1512880</v>
      </c>
      <c r="P14" s="4">
        <v>2131248</v>
      </c>
      <c r="Q14" s="4">
        <v>1057524</v>
      </c>
      <c r="R14" s="4">
        <v>1149869</v>
      </c>
      <c r="S14" s="4">
        <v>642070</v>
      </c>
      <c r="T14" s="4">
        <v>726391</v>
      </c>
      <c r="U14" s="4">
        <v>823983</v>
      </c>
      <c r="V14" s="4">
        <v>419789</v>
      </c>
      <c r="W14" s="4">
        <v>455792</v>
      </c>
      <c r="X14" s="4">
        <v>850480</v>
      </c>
      <c r="Y14" s="4">
        <v>2144666</v>
      </c>
    </row>
    <row r="15" spans="1:25" x14ac:dyDescent="0.25">
      <c r="A15" t="s">
        <v>28</v>
      </c>
      <c r="B15" s="4">
        <v>14607009</v>
      </c>
      <c r="C15" s="4">
        <v>9524838</v>
      </c>
      <c r="D15" s="4">
        <v>13066106</v>
      </c>
      <c r="E15" s="4">
        <v>20768000</v>
      </c>
      <c r="F15" s="4">
        <v>24404115</v>
      </c>
      <c r="G15" s="4">
        <v>13326812</v>
      </c>
      <c r="H15" s="4">
        <v>13541921</v>
      </c>
      <c r="I15" s="4">
        <v>14612937</v>
      </c>
      <c r="J15" s="4">
        <v>12814499</v>
      </c>
      <c r="K15" s="4">
        <v>15673146</v>
      </c>
      <c r="L15" s="4">
        <v>16952213</v>
      </c>
      <c r="M15" s="4">
        <v>10888754</v>
      </c>
      <c r="N15" s="4">
        <v>14290594</v>
      </c>
      <c r="O15" s="4">
        <v>8592596</v>
      </c>
      <c r="P15" s="4">
        <v>15035296</v>
      </c>
      <c r="Q15" s="4">
        <v>24199866</v>
      </c>
      <c r="R15" s="4">
        <v>23007345</v>
      </c>
      <c r="S15" s="4">
        <v>22118974</v>
      </c>
      <c r="T15" s="4">
        <v>14570964</v>
      </c>
      <c r="U15" s="4">
        <v>32401055</v>
      </c>
      <c r="V15" s="4">
        <v>19633818</v>
      </c>
      <c r="W15" s="4">
        <v>30451953</v>
      </c>
      <c r="X15" s="4">
        <v>17546240</v>
      </c>
      <c r="Y15" s="4">
        <v>28250612</v>
      </c>
    </row>
    <row r="16" spans="1:25" x14ac:dyDescent="0.25">
      <c r="A16" t="s">
        <v>29</v>
      </c>
      <c r="B16" s="4">
        <v>576390</v>
      </c>
      <c r="C16" s="4">
        <v>962580</v>
      </c>
      <c r="D16" s="4">
        <v>2390529</v>
      </c>
      <c r="E16" s="4">
        <v>50790098</v>
      </c>
      <c r="F16" s="4">
        <v>2799050</v>
      </c>
      <c r="G16" s="4">
        <v>2322225</v>
      </c>
      <c r="H16" s="4">
        <v>1647934</v>
      </c>
      <c r="I16" s="4">
        <v>5076722</v>
      </c>
      <c r="J16" s="4">
        <v>2916838</v>
      </c>
      <c r="K16" s="4">
        <v>2950962</v>
      </c>
      <c r="L16" s="4">
        <v>4432319</v>
      </c>
      <c r="M16" s="4">
        <v>5420824</v>
      </c>
      <c r="N16" s="4">
        <v>41134395</v>
      </c>
      <c r="O16" s="4">
        <v>4071934</v>
      </c>
      <c r="P16" s="4">
        <v>1488589</v>
      </c>
      <c r="Q16" s="4">
        <v>1193594</v>
      </c>
      <c r="R16" s="4">
        <v>3867097</v>
      </c>
      <c r="S16" s="4">
        <v>6964477</v>
      </c>
      <c r="T16" s="4">
        <v>10362950</v>
      </c>
      <c r="U16" s="4">
        <v>5318918</v>
      </c>
      <c r="V16" s="4">
        <v>3487176</v>
      </c>
      <c r="W16" s="4">
        <v>6524804</v>
      </c>
      <c r="X16" s="4">
        <v>1611277</v>
      </c>
      <c r="Y16" s="4">
        <v>1079665</v>
      </c>
    </row>
    <row r="17" spans="1:25" x14ac:dyDescent="0.25">
      <c r="A17" t="s">
        <v>30</v>
      </c>
      <c r="B17" s="4">
        <v>1335281</v>
      </c>
      <c r="C17" s="4">
        <v>29464</v>
      </c>
      <c r="D17" s="4">
        <v>111143</v>
      </c>
      <c r="E17" s="4">
        <v>27157</v>
      </c>
      <c r="F17" s="4">
        <v>122095</v>
      </c>
      <c r="G17" s="4">
        <v>14936</v>
      </c>
      <c r="H17" s="4">
        <v>174871</v>
      </c>
      <c r="I17" s="4">
        <v>1680653</v>
      </c>
      <c r="J17" s="4">
        <v>113207</v>
      </c>
      <c r="K17" s="4">
        <v>206050</v>
      </c>
      <c r="L17" s="4">
        <v>86977</v>
      </c>
      <c r="M17" s="4">
        <v>490845</v>
      </c>
      <c r="N17" s="4">
        <v>2625</v>
      </c>
      <c r="O17" s="4">
        <v>39665</v>
      </c>
      <c r="P17" s="4">
        <v>20179</v>
      </c>
      <c r="Q17" s="4">
        <v>0</v>
      </c>
      <c r="R17" s="4">
        <v>58656</v>
      </c>
      <c r="S17" s="4">
        <v>578741</v>
      </c>
      <c r="T17" s="4">
        <v>184500</v>
      </c>
      <c r="U17" s="4">
        <v>39292</v>
      </c>
      <c r="V17" s="4">
        <v>3178</v>
      </c>
      <c r="W17" s="4">
        <v>53700</v>
      </c>
      <c r="X17" s="4">
        <v>17900</v>
      </c>
      <c r="Y17" s="4">
        <v>71600</v>
      </c>
    </row>
    <row r="18" spans="1:2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25" x14ac:dyDescent="0.25">
      <c r="A19" s="9" t="s">
        <v>31</v>
      </c>
      <c r="B19" s="11">
        <v>153769244</v>
      </c>
      <c r="C19" s="11">
        <v>125122186</v>
      </c>
      <c r="D19" s="11">
        <v>207169166</v>
      </c>
      <c r="E19" s="11">
        <v>188612759</v>
      </c>
      <c r="F19" s="11">
        <v>170148383</v>
      </c>
      <c r="G19" s="11">
        <v>157354656</v>
      </c>
      <c r="H19" s="11">
        <v>106844604</v>
      </c>
      <c r="I19" s="11">
        <v>148018536</v>
      </c>
      <c r="J19" s="11">
        <v>357176283</v>
      </c>
      <c r="K19" s="11">
        <v>141726404</v>
      </c>
      <c r="L19" s="11">
        <v>134470710</v>
      </c>
      <c r="M19" s="11">
        <v>207549153</v>
      </c>
      <c r="N19" s="11">
        <v>175021751</v>
      </c>
      <c r="O19" s="11">
        <v>189724039</v>
      </c>
      <c r="P19" s="11">
        <v>148624903</v>
      </c>
      <c r="Q19" s="11">
        <v>109640719</v>
      </c>
      <c r="R19" s="11">
        <v>219998091</v>
      </c>
      <c r="S19" s="11">
        <v>187988090</v>
      </c>
      <c r="T19" s="11">
        <v>109037706</v>
      </c>
      <c r="U19" s="11">
        <v>184804964</v>
      </c>
      <c r="V19" s="11">
        <v>483573736</v>
      </c>
      <c r="W19" s="11">
        <v>178968907</v>
      </c>
      <c r="X19" s="11">
        <v>157603678</v>
      </c>
      <c r="Y19" s="11">
        <v>233148117</v>
      </c>
    </row>
    <row r="20" spans="1:25" x14ac:dyDescent="0.25">
      <c r="A20" s="10" t="s">
        <v>32</v>
      </c>
      <c r="B20" s="12">
        <v>818865158</v>
      </c>
      <c r="C20" s="12">
        <v>535025946</v>
      </c>
      <c r="D20" s="12">
        <v>860185628</v>
      </c>
      <c r="E20" s="12">
        <v>755332209</v>
      </c>
      <c r="F20" s="12">
        <v>676156621</v>
      </c>
      <c r="G20" s="12">
        <v>579721841</v>
      </c>
      <c r="H20" s="12">
        <v>846607205</v>
      </c>
      <c r="I20" s="12">
        <v>752164711</v>
      </c>
      <c r="J20" s="12">
        <v>969374208</v>
      </c>
      <c r="K20" s="12">
        <v>870977145</v>
      </c>
      <c r="L20" s="12">
        <v>677174412</v>
      </c>
      <c r="M20" s="12">
        <v>739102139</v>
      </c>
      <c r="N20" s="12">
        <v>684775234</v>
      </c>
      <c r="O20" s="12">
        <v>783601391</v>
      </c>
      <c r="P20" s="12">
        <v>843453501</v>
      </c>
      <c r="Q20" s="12">
        <v>554013921</v>
      </c>
      <c r="R20" s="12">
        <v>683491165</v>
      </c>
      <c r="S20" s="12">
        <v>942617956</v>
      </c>
      <c r="T20" s="12">
        <v>624940478</v>
      </c>
      <c r="U20" s="12">
        <v>1043874474</v>
      </c>
      <c r="V20" s="12">
        <v>1537549751</v>
      </c>
      <c r="W20" s="12">
        <v>983073912</v>
      </c>
      <c r="X20" s="12">
        <v>921384095</v>
      </c>
      <c r="Y20" s="12">
        <v>1220535254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0437-8FDA-443B-839C-2CF525381C69}">
  <dimension ref="A1:D20"/>
  <sheetViews>
    <sheetView topLeftCell="A4" workbookViewId="0">
      <selection activeCell="A21" sqref="A21"/>
    </sheetView>
  </sheetViews>
  <sheetFormatPr defaultRowHeight="15" x14ac:dyDescent="0.25"/>
  <cols>
    <col min="1" max="1" width="14" bestFit="1" customWidth="1"/>
    <col min="2" max="2" width="29.140625" customWidth="1"/>
    <col min="3" max="3" width="15.5703125" bestFit="1" customWidth="1"/>
    <col min="4" max="4" width="21.5703125" customWidth="1"/>
    <col min="19" max="19" width="12" bestFit="1" customWidth="1"/>
  </cols>
  <sheetData>
    <row r="1" spans="1:4" x14ac:dyDescent="0.25">
      <c r="A1" s="1" t="s">
        <v>128</v>
      </c>
    </row>
    <row r="4" spans="1:4" x14ac:dyDescent="0.25">
      <c r="A4" t="s">
        <v>1</v>
      </c>
      <c r="B4" t="s">
        <v>34</v>
      </c>
      <c r="C4" t="s">
        <v>35</v>
      </c>
      <c r="D4" t="s">
        <v>36</v>
      </c>
    </row>
    <row r="5" spans="1:4" x14ac:dyDescent="0.25">
      <c r="A5" t="s">
        <v>18</v>
      </c>
      <c r="B5" s="4">
        <v>1830732483</v>
      </c>
      <c r="C5" s="4">
        <v>436777301</v>
      </c>
      <c r="D5" s="4">
        <f>SUM(B5:C5)</f>
        <v>2267509784</v>
      </c>
    </row>
    <row r="6" spans="1:4" x14ac:dyDescent="0.25">
      <c r="A6" t="s">
        <v>19</v>
      </c>
      <c r="B6" s="4">
        <v>29361633</v>
      </c>
      <c r="C6" s="4">
        <v>4184306</v>
      </c>
      <c r="D6" s="4">
        <f t="shared" ref="D6:D20" si="0">SUM(B6:C6)</f>
        <v>33545939</v>
      </c>
    </row>
    <row r="7" spans="1:4" x14ac:dyDescent="0.25">
      <c r="A7" t="s">
        <v>20</v>
      </c>
      <c r="B7" s="4">
        <v>10846016</v>
      </c>
      <c r="C7" s="4">
        <v>0</v>
      </c>
      <c r="D7" s="4">
        <f t="shared" si="0"/>
        <v>10846016</v>
      </c>
    </row>
    <row r="8" spans="1:4" x14ac:dyDescent="0.25">
      <c r="A8" t="s">
        <v>21</v>
      </c>
      <c r="B8" s="4">
        <v>2300577544</v>
      </c>
      <c r="C8" s="4">
        <v>47601419</v>
      </c>
      <c r="D8" s="4">
        <f t="shared" si="0"/>
        <v>2348178963</v>
      </c>
    </row>
    <row r="9" spans="1:4" x14ac:dyDescent="0.25">
      <c r="A9" t="s">
        <v>22</v>
      </c>
      <c r="B9" s="4">
        <v>461451649</v>
      </c>
      <c r="C9" s="4">
        <v>13874135</v>
      </c>
      <c r="D9" s="4">
        <f t="shared" si="0"/>
        <v>475325784</v>
      </c>
    </row>
    <row r="10" spans="1:4" x14ac:dyDescent="0.25">
      <c r="A10" t="s">
        <v>23</v>
      </c>
      <c r="B10" s="4">
        <v>3619496441</v>
      </c>
      <c r="C10" s="4">
        <v>849888176</v>
      </c>
      <c r="D10" s="4">
        <f t="shared" si="0"/>
        <v>4469384617</v>
      </c>
    </row>
    <row r="11" spans="1:4" x14ac:dyDescent="0.25">
      <c r="A11" t="s">
        <v>24</v>
      </c>
      <c r="B11" s="4">
        <v>2335925054</v>
      </c>
      <c r="C11" s="4">
        <v>623411112</v>
      </c>
      <c r="D11" s="4">
        <f t="shared" si="0"/>
        <v>2959336166</v>
      </c>
    </row>
    <row r="12" spans="1:4" x14ac:dyDescent="0.25">
      <c r="A12" t="s">
        <v>25</v>
      </c>
      <c r="B12" s="4">
        <v>1789043287</v>
      </c>
      <c r="C12" s="4">
        <v>28105414</v>
      </c>
      <c r="D12" s="4">
        <f t="shared" si="0"/>
        <v>1817148701</v>
      </c>
    </row>
    <row r="13" spans="1:4" x14ac:dyDescent="0.25">
      <c r="A13" t="s">
        <v>26</v>
      </c>
      <c r="B13" s="4">
        <v>868939431</v>
      </c>
      <c r="C13" s="4">
        <v>23488836</v>
      </c>
      <c r="D13" s="4">
        <f t="shared" si="0"/>
        <v>892428267</v>
      </c>
    </row>
    <row r="14" spans="1:4" x14ac:dyDescent="0.25">
      <c r="A14" t="s">
        <v>27</v>
      </c>
      <c r="B14" s="4">
        <v>306991182</v>
      </c>
      <c r="C14" s="4">
        <v>12529777</v>
      </c>
      <c r="D14" s="4">
        <f t="shared" si="0"/>
        <v>319520959</v>
      </c>
    </row>
    <row r="15" spans="1:4" x14ac:dyDescent="0.25">
      <c r="A15" t="s">
        <v>28</v>
      </c>
      <c r="B15" s="4">
        <v>6857846037</v>
      </c>
      <c r="C15" s="4">
        <v>250099313</v>
      </c>
      <c r="D15" s="4">
        <f t="shared" si="0"/>
        <v>7107945350</v>
      </c>
    </row>
    <row r="16" spans="1:4" x14ac:dyDescent="0.25">
      <c r="A16" t="s">
        <v>29</v>
      </c>
      <c r="B16" s="4">
        <v>316025353</v>
      </c>
      <c r="C16" s="4">
        <v>87104876</v>
      </c>
      <c r="D16" s="4">
        <f t="shared" si="0"/>
        <v>403130229</v>
      </c>
    </row>
    <row r="17" spans="1:4" x14ac:dyDescent="0.25">
      <c r="A17" t="s">
        <v>30</v>
      </c>
      <c r="B17" s="4">
        <v>151369291</v>
      </c>
      <c r="C17" s="4">
        <v>1070036</v>
      </c>
      <c r="D17" s="4">
        <f t="shared" si="0"/>
        <v>152439327</v>
      </c>
    </row>
    <row r="18" spans="1:4" x14ac:dyDescent="0.25">
      <c r="B18" s="4"/>
      <c r="C18" s="4"/>
    </row>
    <row r="19" spans="1:4" x14ac:dyDescent="0.25">
      <c r="A19" s="13" t="s">
        <v>31</v>
      </c>
      <c r="B19" s="14">
        <v>20878605401</v>
      </c>
      <c r="C19" s="14">
        <v>2378134701</v>
      </c>
      <c r="D19" s="14">
        <f t="shared" si="0"/>
        <v>23256740102</v>
      </c>
    </row>
    <row r="20" spans="1:4" x14ac:dyDescent="0.25">
      <c r="A20" s="15" t="s">
        <v>32</v>
      </c>
      <c r="B20" s="16">
        <v>113317297960</v>
      </c>
      <c r="C20" s="16">
        <v>10823311132</v>
      </c>
      <c r="D20" s="16">
        <f t="shared" si="0"/>
        <v>124140609092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DCFF-1B0D-486C-A0B3-6439B5E65CC5}">
  <dimension ref="A1:AD8"/>
  <sheetViews>
    <sheetView workbookViewId="0">
      <selection activeCell="A8" sqref="A8"/>
    </sheetView>
  </sheetViews>
  <sheetFormatPr defaultRowHeight="15" x14ac:dyDescent="0.25"/>
  <cols>
    <col min="1" max="1" width="10.85546875" bestFit="1" customWidth="1"/>
    <col min="2" max="2" width="27.85546875" bestFit="1" customWidth="1"/>
    <col min="3" max="3" width="11.85546875" bestFit="1" customWidth="1"/>
    <col min="4" max="4" width="20" bestFit="1" customWidth="1"/>
    <col min="6" max="6" width="1" customWidth="1"/>
    <col min="7" max="7" width="12.7109375" customWidth="1"/>
    <col min="8" max="10" width="12.85546875" bestFit="1" customWidth="1"/>
    <col min="11" max="11" width="11.85546875" bestFit="1" customWidth="1"/>
    <col min="12" max="22" width="12.85546875" bestFit="1" customWidth="1"/>
    <col min="23" max="24" width="11.85546875" bestFit="1" customWidth="1"/>
    <col min="25" max="25" width="12.85546875" bestFit="1" customWidth="1"/>
    <col min="26" max="26" width="11.85546875" bestFit="1" customWidth="1"/>
    <col min="27" max="30" width="12.85546875" bestFit="1" customWidth="1"/>
  </cols>
  <sheetData>
    <row r="1" spans="1:30" x14ac:dyDescent="0.25">
      <c r="A1" s="1" t="s">
        <v>129</v>
      </c>
      <c r="G1" s="1" t="s">
        <v>130</v>
      </c>
    </row>
    <row r="2" spans="1:30" x14ac:dyDescent="0.25"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  <c r="P2" t="s">
        <v>11</v>
      </c>
      <c r="Q2" t="s">
        <v>12</v>
      </c>
      <c r="R2" t="s">
        <v>13</v>
      </c>
      <c r="S2" t="s">
        <v>14</v>
      </c>
      <c r="T2" t="s">
        <v>15</v>
      </c>
      <c r="U2" t="s">
        <v>16</v>
      </c>
      <c r="V2" t="s">
        <v>17</v>
      </c>
      <c r="W2" t="s">
        <v>120</v>
      </c>
      <c r="X2" t="s">
        <v>121</v>
      </c>
      <c r="Y2" t="s">
        <v>122</v>
      </c>
      <c r="Z2" t="s">
        <v>123</v>
      </c>
      <c r="AA2" t="s">
        <v>124</v>
      </c>
      <c r="AB2" t="s">
        <v>125</v>
      </c>
      <c r="AC2" t="s">
        <v>126</v>
      </c>
      <c r="AD2" t="s">
        <v>127</v>
      </c>
    </row>
    <row r="3" spans="1:30" x14ac:dyDescent="0.25">
      <c r="B3" s="1" t="s">
        <v>34</v>
      </c>
      <c r="C3" s="1" t="s">
        <v>35</v>
      </c>
      <c r="D3" s="1" t="s">
        <v>36</v>
      </c>
      <c r="G3" s="4">
        <v>151328593</v>
      </c>
      <c r="H3" s="4">
        <v>105826279</v>
      </c>
      <c r="I3" s="4">
        <v>130492764</v>
      </c>
      <c r="J3" s="4">
        <v>111035853</v>
      </c>
      <c r="K3" s="4">
        <v>40847395</v>
      </c>
      <c r="L3" s="4">
        <v>108693197</v>
      </c>
      <c r="M3" s="4">
        <v>121259064</v>
      </c>
      <c r="N3" s="4">
        <v>201139754</v>
      </c>
      <c r="O3" s="4">
        <v>224727452</v>
      </c>
      <c r="P3" s="4">
        <v>201872885</v>
      </c>
      <c r="Q3" s="4">
        <v>166000088</v>
      </c>
      <c r="R3" s="4">
        <v>399169885</v>
      </c>
      <c r="S3" s="4">
        <v>224708484</v>
      </c>
      <c r="T3" s="4">
        <v>170397537</v>
      </c>
      <c r="U3" s="4">
        <v>330266623</v>
      </c>
      <c r="V3" s="4">
        <v>182121345</v>
      </c>
      <c r="W3" s="4">
        <v>54276450</v>
      </c>
      <c r="X3" s="4">
        <v>56272553</v>
      </c>
      <c r="Y3" s="4">
        <v>110298781</v>
      </c>
      <c r="Z3" s="4">
        <v>63487199</v>
      </c>
      <c r="AA3" s="4">
        <v>351809662</v>
      </c>
      <c r="AB3" s="4">
        <v>106070291</v>
      </c>
      <c r="AC3" s="4">
        <v>250826114</v>
      </c>
      <c r="AD3" s="4">
        <v>400042505</v>
      </c>
    </row>
    <row r="4" spans="1:30" x14ac:dyDescent="0.25">
      <c r="B4" s="4">
        <v>2300577544</v>
      </c>
      <c r="C4" s="4">
        <v>47601419</v>
      </c>
      <c r="D4" s="4">
        <v>2348178963</v>
      </c>
    </row>
    <row r="6" spans="1:30" x14ac:dyDescent="0.25">
      <c r="A6" s="1" t="s">
        <v>37</v>
      </c>
      <c r="B6" s="17">
        <v>0.11018827645881998</v>
      </c>
      <c r="C6" s="17">
        <v>2.0016283762220751E-2</v>
      </c>
      <c r="D6" s="17">
        <v>0.10096767443335984</v>
      </c>
      <c r="G6" s="1" t="s">
        <v>131</v>
      </c>
    </row>
    <row r="7" spans="1:30" x14ac:dyDescent="0.25">
      <c r="A7" s="1" t="s">
        <v>38</v>
      </c>
      <c r="B7" s="17">
        <v>2.0302086137035172E-2</v>
      </c>
      <c r="C7" s="17">
        <v>4.3980458862780481E-3</v>
      </c>
      <c r="D7" s="17">
        <v>1.891547802266522E-2</v>
      </c>
      <c r="G7" t="s">
        <v>2</v>
      </c>
      <c r="H7" t="s">
        <v>3</v>
      </c>
      <c r="I7" t="s">
        <v>4</v>
      </c>
      <c r="J7" t="s">
        <v>5</v>
      </c>
      <c r="K7" t="s">
        <v>6</v>
      </c>
      <c r="L7" t="s">
        <v>7</v>
      </c>
      <c r="M7" t="s">
        <v>8</v>
      </c>
      <c r="N7" t="s">
        <v>9</v>
      </c>
      <c r="O7" t="s">
        <v>10</v>
      </c>
      <c r="P7" t="s">
        <v>11</v>
      </c>
      <c r="Q7" t="s">
        <v>12</v>
      </c>
      <c r="R7" t="s">
        <v>13</v>
      </c>
      <c r="S7" t="s">
        <v>14</v>
      </c>
      <c r="T7" t="s">
        <v>15</v>
      </c>
      <c r="U7" t="s">
        <v>16</v>
      </c>
      <c r="V7" t="s">
        <v>17</v>
      </c>
      <c r="W7" t="s">
        <v>120</v>
      </c>
      <c r="X7" t="s">
        <v>121</v>
      </c>
      <c r="Y7" t="s">
        <v>122</v>
      </c>
      <c r="Z7" t="s">
        <v>123</v>
      </c>
      <c r="AA7" t="s">
        <v>124</v>
      </c>
      <c r="AB7" t="s">
        <v>125</v>
      </c>
      <c r="AC7" t="s">
        <v>126</v>
      </c>
      <c r="AD7" t="s">
        <v>127</v>
      </c>
    </row>
    <row r="8" spans="1:30" x14ac:dyDescent="0.25">
      <c r="G8" s="4">
        <v>2272755</v>
      </c>
      <c r="H8" s="4">
        <v>1227779</v>
      </c>
      <c r="I8" s="4">
        <v>15083914</v>
      </c>
      <c r="J8" s="4">
        <v>7577125</v>
      </c>
      <c r="K8" s="4">
        <v>23013099</v>
      </c>
      <c r="L8" s="4">
        <v>11405314</v>
      </c>
      <c r="M8" s="4">
        <v>7849456</v>
      </c>
      <c r="N8" s="4">
        <v>3286782</v>
      </c>
      <c r="O8" s="4">
        <v>1231329</v>
      </c>
      <c r="P8" s="4">
        <v>1508005</v>
      </c>
      <c r="Q8" s="4">
        <v>845384</v>
      </c>
      <c r="R8" s="4">
        <v>54769538</v>
      </c>
      <c r="S8" s="4">
        <v>10075786</v>
      </c>
      <c r="T8" s="4">
        <v>635892</v>
      </c>
      <c r="U8" s="4">
        <v>3835194</v>
      </c>
      <c r="V8" s="4">
        <v>935468</v>
      </c>
      <c r="W8" s="4">
        <v>627134</v>
      </c>
      <c r="X8" s="4">
        <v>12392024</v>
      </c>
      <c r="Y8" s="4">
        <v>1888803</v>
      </c>
      <c r="Z8" s="4">
        <v>2937629</v>
      </c>
      <c r="AA8" s="4">
        <v>2502613</v>
      </c>
      <c r="AB8" s="4">
        <v>2791986</v>
      </c>
      <c r="AC8" s="4">
        <v>3979033</v>
      </c>
      <c r="AD8" s="4">
        <v>4999857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A0E8-F6A4-4CA8-9D55-74320F9FBACB}">
  <dimension ref="A1:D14"/>
  <sheetViews>
    <sheetView workbookViewId="0">
      <selection activeCell="A15" sqref="A15"/>
    </sheetView>
  </sheetViews>
  <sheetFormatPr defaultRowHeight="15" x14ac:dyDescent="0.25"/>
  <cols>
    <col min="2" max="2" width="31" customWidth="1"/>
    <col min="3" max="3" width="14.5703125" bestFit="1" customWidth="1"/>
    <col min="4" max="4" width="21.5703125" customWidth="1"/>
  </cols>
  <sheetData>
    <row r="1" spans="1:4" x14ac:dyDescent="0.25">
      <c r="A1" s="1" t="s">
        <v>132</v>
      </c>
    </row>
    <row r="4" spans="1:4" x14ac:dyDescent="0.25">
      <c r="A4" t="s">
        <v>39</v>
      </c>
      <c r="B4" t="s">
        <v>40</v>
      </c>
      <c r="C4" t="s">
        <v>35</v>
      </c>
      <c r="D4" t="s">
        <v>36</v>
      </c>
    </row>
    <row r="5" spans="1:4" x14ac:dyDescent="0.25">
      <c r="A5">
        <v>2014</v>
      </c>
      <c r="B5" s="4">
        <v>1424239754</v>
      </c>
      <c r="C5" s="4">
        <v>1600675537</v>
      </c>
      <c r="D5" s="4">
        <v>3024915291</v>
      </c>
    </row>
    <row r="6" spans="1:4" x14ac:dyDescent="0.25">
      <c r="A6">
        <v>2015</v>
      </c>
      <c r="B6" s="4">
        <v>772769462</v>
      </c>
      <c r="C6" s="4">
        <v>590353942</v>
      </c>
      <c r="D6" s="4">
        <v>1363123404</v>
      </c>
    </row>
    <row r="7" spans="1:4" x14ac:dyDescent="0.25">
      <c r="A7">
        <v>2016</v>
      </c>
      <c r="B7" s="4">
        <v>965168655</v>
      </c>
      <c r="C7" s="4">
        <v>223441390</v>
      </c>
      <c r="D7" s="4">
        <v>1188610045</v>
      </c>
    </row>
    <row r="8" spans="1:4" x14ac:dyDescent="0.25">
      <c r="A8">
        <v>2017</v>
      </c>
      <c r="B8" s="4">
        <v>1510949820</v>
      </c>
      <c r="C8" s="4">
        <v>758958945</v>
      </c>
      <c r="D8" s="4">
        <v>2269908765</v>
      </c>
    </row>
    <row r="9" spans="1:4" x14ac:dyDescent="0.25">
      <c r="A9">
        <v>2018</v>
      </c>
      <c r="B9" s="4">
        <v>2585604865</v>
      </c>
      <c r="C9" s="4">
        <v>363322487</v>
      </c>
      <c r="D9" s="4">
        <v>2948927352</v>
      </c>
    </row>
    <row r="10" spans="1:4" x14ac:dyDescent="0.25">
      <c r="A10">
        <v>2019</v>
      </c>
      <c r="B10" s="4">
        <v>1456016283</v>
      </c>
      <c r="C10" s="4">
        <v>1493361818</v>
      </c>
      <c r="D10" s="4">
        <v>2949378101</v>
      </c>
    </row>
    <row r="11" spans="1:4" x14ac:dyDescent="0.25">
      <c r="A11">
        <v>2020</v>
      </c>
      <c r="B11" s="4">
        <v>1182911099</v>
      </c>
      <c r="C11" s="4">
        <v>658708587</v>
      </c>
      <c r="D11" s="4">
        <v>1841619686</v>
      </c>
    </row>
    <row r="12" spans="1:4" x14ac:dyDescent="0.25">
      <c r="A12">
        <v>2021</v>
      </c>
      <c r="B12" s="4">
        <v>915140260</v>
      </c>
      <c r="C12" s="4">
        <v>557338756</v>
      </c>
      <c r="D12" s="4">
        <v>1472479016</v>
      </c>
    </row>
    <row r="13" spans="1:4" x14ac:dyDescent="0.25">
      <c r="A13">
        <v>2022</v>
      </c>
      <c r="B13" s="4">
        <v>1962393209</v>
      </c>
      <c r="C13" s="4">
        <v>130070480</v>
      </c>
      <c r="D13" s="4">
        <v>2092463689</v>
      </c>
    </row>
    <row r="14" spans="1:4" x14ac:dyDescent="0.25">
      <c r="A14">
        <v>2023</v>
      </c>
      <c r="B14" s="4">
        <v>2300577544</v>
      </c>
      <c r="C14" s="4">
        <v>47601419</v>
      </c>
      <c r="D14" s="4">
        <v>2348178963</v>
      </c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F4CF-F406-455F-8582-6F26DF089E2E}">
  <dimension ref="A1:K50"/>
  <sheetViews>
    <sheetView workbookViewId="0">
      <selection activeCell="A2" sqref="A2"/>
    </sheetView>
  </sheetViews>
  <sheetFormatPr defaultRowHeight="15" x14ac:dyDescent="0.25"/>
  <cols>
    <col min="1" max="1" width="67.28515625" bestFit="1" customWidth="1"/>
    <col min="2" max="2" width="14.5703125" bestFit="1" customWidth="1"/>
    <col min="3" max="6" width="12.85546875" bestFit="1" customWidth="1"/>
    <col min="7" max="7" width="14.5703125" bestFit="1" customWidth="1"/>
    <col min="8" max="10" width="12.85546875" bestFit="1" customWidth="1"/>
    <col min="11" max="11" width="11.85546875" bestFit="1" customWidth="1"/>
  </cols>
  <sheetData>
    <row r="1" spans="1:11" x14ac:dyDescent="0.25">
      <c r="A1" s="1" t="s">
        <v>133</v>
      </c>
    </row>
    <row r="3" spans="1:11" x14ac:dyDescent="0.25">
      <c r="A3" s="18" t="s">
        <v>41</v>
      </c>
      <c r="B3" s="18" t="s">
        <v>42</v>
      </c>
      <c r="C3" s="18" t="s">
        <v>43</v>
      </c>
      <c r="D3" s="18" t="s">
        <v>44</v>
      </c>
      <c r="E3" s="18" t="s">
        <v>45</v>
      </c>
      <c r="F3" s="18" t="s">
        <v>46</v>
      </c>
      <c r="G3" s="18" t="s">
        <v>47</v>
      </c>
      <c r="H3" s="18" t="s">
        <v>48</v>
      </c>
      <c r="I3" s="18" t="s">
        <v>49</v>
      </c>
      <c r="J3" s="18" t="s">
        <v>50</v>
      </c>
      <c r="K3" s="18" t="s">
        <v>134</v>
      </c>
    </row>
    <row r="4" spans="1:11" x14ac:dyDescent="0.25">
      <c r="A4" t="s">
        <v>51</v>
      </c>
      <c r="B4" s="4">
        <v>1349064</v>
      </c>
      <c r="C4" s="4">
        <v>1910671</v>
      </c>
      <c r="D4" s="4">
        <v>2429788</v>
      </c>
      <c r="E4" s="4">
        <v>3203778</v>
      </c>
      <c r="F4" s="4">
        <v>2188065</v>
      </c>
      <c r="G4" s="4">
        <v>4329109</v>
      </c>
      <c r="H4" s="4">
        <v>1275654</v>
      </c>
      <c r="I4" s="4">
        <v>2247184</v>
      </c>
      <c r="J4" s="4">
        <v>0</v>
      </c>
      <c r="K4" s="4">
        <v>0</v>
      </c>
    </row>
    <row r="5" spans="1:11" x14ac:dyDescent="0.25">
      <c r="A5" t="s">
        <v>52</v>
      </c>
      <c r="B5" s="4">
        <v>0</v>
      </c>
      <c r="C5" s="4">
        <v>0</v>
      </c>
      <c r="D5" s="4">
        <v>0</v>
      </c>
      <c r="E5" s="4">
        <v>0</v>
      </c>
      <c r="F5" s="4">
        <v>15396</v>
      </c>
      <c r="G5" s="4">
        <v>0</v>
      </c>
      <c r="H5" s="4">
        <v>0</v>
      </c>
      <c r="I5" s="4">
        <v>5006000</v>
      </c>
      <c r="J5" s="4">
        <v>206955</v>
      </c>
      <c r="K5" s="4">
        <v>155693</v>
      </c>
    </row>
    <row r="6" spans="1:11" x14ac:dyDescent="0.25">
      <c r="A6" t="s">
        <v>53</v>
      </c>
      <c r="B6" s="4">
        <v>224559</v>
      </c>
      <c r="C6" s="4">
        <v>721377</v>
      </c>
      <c r="D6" s="4">
        <v>462716</v>
      </c>
      <c r="E6" s="4">
        <v>643647</v>
      </c>
      <c r="F6" s="4">
        <v>1367233</v>
      </c>
      <c r="G6" s="4">
        <v>1164243</v>
      </c>
      <c r="H6" s="4">
        <v>325486</v>
      </c>
      <c r="I6" s="4">
        <v>478914</v>
      </c>
      <c r="J6" s="4">
        <v>847475</v>
      </c>
      <c r="K6" s="4">
        <v>225719</v>
      </c>
    </row>
    <row r="7" spans="1:11" x14ac:dyDescent="0.25">
      <c r="A7" t="s">
        <v>135</v>
      </c>
      <c r="B7" s="4">
        <v>37991456</v>
      </c>
      <c r="C7" s="4">
        <v>33242524</v>
      </c>
      <c r="D7" s="4">
        <v>26067864</v>
      </c>
      <c r="E7" s="4">
        <v>39910000</v>
      </c>
      <c r="F7" s="4">
        <v>0</v>
      </c>
      <c r="G7" s="4">
        <v>0</v>
      </c>
      <c r="H7" s="4">
        <v>10000000</v>
      </c>
      <c r="I7" s="4">
        <v>5500000</v>
      </c>
      <c r="J7" s="4">
        <v>3884066</v>
      </c>
      <c r="K7" s="4">
        <v>0</v>
      </c>
    </row>
    <row r="8" spans="1:11" x14ac:dyDescent="0.25">
      <c r="A8" t="s">
        <v>54</v>
      </c>
      <c r="B8" s="4">
        <v>0</v>
      </c>
      <c r="C8" s="4">
        <v>2925050</v>
      </c>
      <c r="D8" s="4">
        <v>975000</v>
      </c>
      <c r="E8" s="4">
        <v>28871</v>
      </c>
      <c r="F8" s="4">
        <v>0</v>
      </c>
      <c r="G8" s="4">
        <v>123051</v>
      </c>
      <c r="H8" s="4">
        <v>23023</v>
      </c>
      <c r="I8" s="4">
        <v>33602</v>
      </c>
      <c r="J8" s="4">
        <v>1925788</v>
      </c>
      <c r="K8" s="4">
        <v>1949682</v>
      </c>
    </row>
    <row r="9" spans="1:11" x14ac:dyDescent="0.25">
      <c r="A9" t="s">
        <v>136</v>
      </c>
      <c r="B9" s="4">
        <v>1650000</v>
      </c>
      <c r="C9" s="4">
        <v>0</v>
      </c>
      <c r="D9" s="4">
        <v>0</v>
      </c>
      <c r="E9" s="4">
        <v>6416290</v>
      </c>
      <c r="F9" s="4">
        <v>291000</v>
      </c>
      <c r="G9" s="4">
        <v>1650000</v>
      </c>
      <c r="H9" s="4">
        <v>0</v>
      </c>
      <c r="I9" s="4">
        <v>0</v>
      </c>
      <c r="J9" s="4">
        <v>0</v>
      </c>
      <c r="K9" s="4">
        <v>0</v>
      </c>
    </row>
    <row r="10" spans="1:11" x14ac:dyDescent="0.25">
      <c r="A10" t="s">
        <v>55</v>
      </c>
      <c r="B10" s="4">
        <v>0</v>
      </c>
      <c r="C10" s="4">
        <v>283828</v>
      </c>
      <c r="D10" s="4">
        <v>1732601</v>
      </c>
      <c r="E10" s="4">
        <v>4501987</v>
      </c>
      <c r="F10" s="4">
        <v>8013434</v>
      </c>
      <c r="G10" s="4">
        <v>12858766</v>
      </c>
      <c r="H10" s="4">
        <v>7402091</v>
      </c>
      <c r="I10" s="4">
        <v>4168057</v>
      </c>
      <c r="J10" s="4">
        <v>8526926</v>
      </c>
      <c r="K10" s="4">
        <v>4452308</v>
      </c>
    </row>
    <row r="11" spans="1:11" x14ac:dyDescent="0.25">
      <c r="A11" t="s">
        <v>56</v>
      </c>
      <c r="B11" s="4">
        <v>0</v>
      </c>
      <c r="C11" s="4">
        <v>0</v>
      </c>
      <c r="D11" s="4">
        <v>0</v>
      </c>
      <c r="E11" s="4">
        <v>458554</v>
      </c>
      <c r="F11" s="4">
        <v>0</v>
      </c>
      <c r="G11" s="4">
        <v>899882</v>
      </c>
      <c r="H11" s="4">
        <v>1899771</v>
      </c>
      <c r="I11" s="4">
        <v>3983295</v>
      </c>
      <c r="J11" s="4">
        <v>1198356</v>
      </c>
      <c r="K11" s="4">
        <v>1198356</v>
      </c>
    </row>
    <row r="12" spans="1:11" x14ac:dyDescent="0.25">
      <c r="A12" t="s">
        <v>57</v>
      </c>
      <c r="B12" s="4">
        <v>3403083</v>
      </c>
      <c r="C12" s="4">
        <v>17590930</v>
      </c>
      <c r="D12" s="4">
        <v>1260352</v>
      </c>
      <c r="E12" s="4">
        <v>3921490</v>
      </c>
      <c r="F12" s="4">
        <v>3496430</v>
      </c>
      <c r="G12" s="4">
        <v>4719542</v>
      </c>
      <c r="H12" s="4">
        <v>4275573</v>
      </c>
      <c r="I12" s="4">
        <v>3066431</v>
      </c>
      <c r="J12" s="4">
        <v>3997241</v>
      </c>
      <c r="K12" s="4">
        <v>5324783</v>
      </c>
    </row>
    <row r="13" spans="1:11" x14ac:dyDescent="0.25">
      <c r="A13" t="s">
        <v>58</v>
      </c>
      <c r="B13" s="4">
        <v>380207</v>
      </c>
      <c r="C13" s="4">
        <v>317673</v>
      </c>
      <c r="D13" s="4">
        <v>19937</v>
      </c>
      <c r="E13" s="4">
        <v>127192</v>
      </c>
      <c r="F13" s="4">
        <v>1115019</v>
      </c>
      <c r="G13" s="4">
        <v>910440</v>
      </c>
      <c r="H13" s="4">
        <v>1110800</v>
      </c>
      <c r="I13" s="4">
        <v>3885078</v>
      </c>
      <c r="J13" s="4">
        <v>1795036</v>
      </c>
      <c r="K13" s="4">
        <v>2669919</v>
      </c>
    </row>
    <row r="14" spans="1:11" x14ac:dyDescent="0.25">
      <c r="A14" t="s">
        <v>137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198500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t="s">
        <v>59</v>
      </c>
      <c r="B15" s="4">
        <v>0</v>
      </c>
      <c r="C15" s="4">
        <v>153000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x14ac:dyDescent="0.25">
      <c r="A16" t="s">
        <v>60</v>
      </c>
      <c r="B16" s="4">
        <v>2684</v>
      </c>
      <c r="C16" s="4">
        <v>46409</v>
      </c>
      <c r="D16" s="4">
        <v>44662</v>
      </c>
      <c r="E16" s="4">
        <v>39420</v>
      </c>
      <c r="F16" s="4">
        <v>291692</v>
      </c>
      <c r="G16" s="4">
        <v>91628</v>
      </c>
      <c r="H16" s="4">
        <v>23414</v>
      </c>
      <c r="I16" s="4">
        <v>1270758</v>
      </c>
      <c r="J16" s="4">
        <v>5388490</v>
      </c>
      <c r="K16" s="4">
        <v>1106182</v>
      </c>
    </row>
    <row r="17" spans="1:11" x14ac:dyDescent="0.25">
      <c r="A17" t="s">
        <v>61</v>
      </c>
      <c r="B17" s="4">
        <v>0</v>
      </c>
      <c r="C17" s="4">
        <v>0</v>
      </c>
      <c r="D17" s="4">
        <v>0</v>
      </c>
      <c r="E17" s="4">
        <v>0</v>
      </c>
      <c r="F17" s="4">
        <v>241332240</v>
      </c>
      <c r="G17" s="4">
        <v>1173123144</v>
      </c>
      <c r="H17" s="4">
        <v>305997180</v>
      </c>
      <c r="I17" s="4">
        <v>0</v>
      </c>
      <c r="J17" s="4">
        <v>0</v>
      </c>
      <c r="K17" s="4">
        <v>0</v>
      </c>
    </row>
    <row r="18" spans="1:11" x14ac:dyDescent="0.25">
      <c r="A18" t="s">
        <v>138</v>
      </c>
      <c r="B18" s="4">
        <v>829609564</v>
      </c>
      <c r="C18" s="4">
        <v>0</v>
      </c>
      <c r="D18" s="4">
        <v>0</v>
      </c>
      <c r="E18" s="4">
        <v>518230000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x14ac:dyDescent="0.25">
      <c r="A19" t="s">
        <v>139</v>
      </c>
      <c r="B19" s="4">
        <v>527687475</v>
      </c>
      <c r="C19" s="4">
        <v>351791650</v>
      </c>
      <c r="D19" s="4">
        <v>0</v>
      </c>
      <c r="E19" s="4">
        <v>0</v>
      </c>
      <c r="F19" s="4">
        <v>0</v>
      </c>
      <c r="G19" s="4">
        <v>0</v>
      </c>
      <c r="H19" s="4">
        <v>178533125</v>
      </c>
      <c r="I19" s="4">
        <v>357066250</v>
      </c>
      <c r="J19" s="4">
        <v>0</v>
      </c>
      <c r="K19" s="4">
        <v>0</v>
      </c>
    </row>
    <row r="20" spans="1:11" x14ac:dyDescent="0.25">
      <c r="A20" t="s">
        <v>62</v>
      </c>
      <c r="B20" s="4">
        <v>786773</v>
      </c>
      <c r="C20" s="4">
        <v>366153</v>
      </c>
      <c r="D20" s="4">
        <v>1189159</v>
      </c>
      <c r="E20" s="4">
        <v>6385250</v>
      </c>
      <c r="F20" s="4">
        <v>3024776</v>
      </c>
      <c r="G20" s="4">
        <v>7175270</v>
      </c>
      <c r="H20" s="4">
        <v>1024079</v>
      </c>
      <c r="I20" s="4">
        <v>1374454</v>
      </c>
      <c r="J20" s="4">
        <v>0</v>
      </c>
      <c r="K20" s="4">
        <v>0</v>
      </c>
    </row>
    <row r="21" spans="1:11" x14ac:dyDescent="0.25">
      <c r="A21" t="s">
        <v>63</v>
      </c>
      <c r="B21" s="4">
        <v>2331906</v>
      </c>
      <c r="C21" s="4">
        <v>3043313</v>
      </c>
      <c r="D21" s="4">
        <v>2673644</v>
      </c>
      <c r="E21" s="4">
        <v>3216404</v>
      </c>
      <c r="F21" s="4">
        <v>2743866</v>
      </c>
      <c r="G21" s="4">
        <v>5305354</v>
      </c>
      <c r="H21" s="4">
        <v>5894883</v>
      </c>
      <c r="I21" s="4">
        <v>4275659</v>
      </c>
      <c r="J21" s="4">
        <v>0</v>
      </c>
      <c r="K21" s="4">
        <v>0</v>
      </c>
    </row>
    <row r="22" spans="1:11" x14ac:dyDescent="0.25">
      <c r="A22" t="s">
        <v>64</v>
      </c>
      <c r="B22" s="4">
        <v>29450675</v>
      </c>
      <c r="C22" s="4">
        <v>20620761</v>
      </c>
      <c r="D22" s="4">
        <v>28255534</v>
      </c>
      <c r="E22" s="4">
        <v>39388837</v>
      </c>
      <c r="F22" s="4">
        <v>37642102</v>
      </c>
      <c r="G22" s="4">
        <v>95788561</v>
      </c>
      <c r="H22" s="4">
        <v>44598903</v>
      </c>
      <c r="I22" s="4">
        <v>49289559</v>
      </c>
      <c r="J22" s="4">
        <v>0</v>
      </c>
      <c r="K22" s="4">
        <v>0</v>
      </c>
    </row>
    <row r="23" spans="1:11" x14ac:dyDescent="0.25">
      <c r="A23" t="s">
        <v>65</v>
      </c>
      <c r="B23" s="4">
        <v>2103677</v>
      </c>
      <c r="C23" s="4">
        <v>53215</v>
      </c>
      <c r="D23" s="4">
        <v>146075</v>
      </c>
      <c r="E23" s="4">
        <v>398822</v>
      </c>
      <c r="F23" s="4">
        <v>7355931</v>
      </c>
      <c r="G23" s="4">
        <v>1934818</v>
      </c>
      <c r="H23" s="4">
        <v>4353960</v>
      </c>
      <c r="I23" s="4">
        <v>519324</v>
      </c>
      <c r="J23" s="4">
        <v>19540476</v>
      </c>
      <c r="K23" s="4">
        <v>2526000</v>
      </c>
    </row>
    <row r="24" spans="1:11" x14ac:dyDescent="0.25">
      <c r="A24" t="s">
        <v>66</v>
      </c>
      <c r="B24" s="4">
        <v>126551310</v>
      </c>
      <c r="C24" s="4">
        <v>143105634</v>
      </c>
      <c r="D24" s="4">
        <v>28578000</v>
      </c>
      <c r="E24" s="4">
        <v>75609967</v>
      </c>
      <c r="F24" s="4">
        <v>43390329</v>
      </c>
      <c r="G24" s="4">
        <v>18321661</v>
      </c>
      <c r="H24" s="4">
        <v>9226751</v>
      </c>
      <c r="I24" s="4">
        <v>13299505</v>
      </c>
      <c r="J24" s="4">
        <v>13287623</v>
      </c>
      <c r="K24" s="4">
        <v>14738440</v>
      </c>
    </row>
    <row r="25" spans="1:11" x14ac:dyDescent="0.25">
      <c r="A25" t="s">
        <v>67</v>
      </c>
      <c r="B25" s="4">
        <v>54184</v>
      </c>
      <c r="C25" s="4">
        <v>11480</v>
      </c>
      <c r="D25" s="4">
        <v>178012</v>
      </c>
      <c r="E25" s="4">
        <v>0</v>
      </c>
      <c r="F25" s="4">
        <v>525910</v>
      </c>
      <c r="G25" s="4">
        <v>467093</v>
      </c>
      <c r="H25" s="4">
        <v>518790</v>
      </c>
      <c r="I25" s="4">
        <v>31817015</v>
      </c>
      <c r="J25" s="4">
        <v>1056626</v>
      </c>
      <c r="K25" s="4">
        <v>219000</v>
      </c>
    </row>
    <row r="26" spans="1:11" x14ac:dyDescent="0.25">
      <c r="A26" t="s">
        <v>68</v>
      </c>
      <c r="B26" s="4">
        <v>605041</v>
      </c>
      <c r="C26" s="4">
        <v>226795</v>
      </c>
      <c r="D26" s="4">
        <v>81488</v>
      </c>
      <c r="E26" s="4">
        <v>469893</v>
      </c>
      <c r="F26" s="4">
        <v>1042155</v>
      </c>
      <c r="G26" s="4">
        <v>1191907</v>
      </c>
      <c r="H26" s="4">
        <v>734741</v>
      </c>
      <c r="I26" s="4">
        <v>813253</v>
      </c>
      <c r="J26" s="4">
        <v>788004</v>
      </c>
      <c r="K26" s="4">
        <v>930264</v>
      </c>
    </row>
    <row r="27" spans="1:11" x14ac:dyDescent="0.25">
      <c r="A27" t="s">
        <v>69</v>
      </c>
      <c r="B27" s="4">
        <v>0</v>
      </c>
      <c r="C27" s="4">
        <v>14880</v>
      </c>
      <c r="D27" s="4">
        <v>0</v>
      </c>
      <c r="E27" s="4">
        <v>342896</v>
      </c>
      <c r="F27" s="4">
        <v>0</v>
      </c>
      <c r="G27" s="4">
        <v>5342795</v>
      </c>
      <c r="H27" s="4">
        <v>150371</v>
      </c>
      <c r="I27" s="4">
        <v>29030</v>
      </c>
      <c r="J27" s="4">
        <v>0</v>
      </c>
      <c r="K27" s="4">
        <v>0</v>
      </c>
    </row>
    <row r="28" spans="1:11" x14ac:dyDescent="0.25">
      <c r="A28" t="s">
        <v>70</v>
      </c>
      <c r="B28" s="4">
        <v>2700</v>
      </c>
      <c r="C28" s="4">
        <v>0</v>
      </c>
      <c r="D28" s="4">
        <v>0</v>
      </c>
      <c r="E28" s="4">
        <v>3800</v>
      </c>
      <c r="F28" s="4">
        <v>2970</v>
      </c>
      <c r="G28" s="4">
        <v>19985292</v>
      </c>
      <c r="H28" s="4">
        <v>33853</v>
      </c>
      <c r="I28" s="4">
        <v>10000</v>
      </c>
      <c r="J28" s="4">
        <v>9279930</v>
      </c>
      <c r="K28" s="4">
        <v>0</v>
      </c>
    </row>
    <row r="29" spans="1:11" x14ac:dyDescent="0.25">
      <c r="A29" t="s">
        <v>71</v>
      </c>
      <c r="B29" s="4">
        <v>1953160</v>
      </c>
      <c r="C29" s="4">
        <v>0</v>
      </c>
      <c r="D29" s="4">
        <v>320850</v>
      </c>
      <c r="E29" s="4">
        <v>18125</v>
      </c>
      <c r="F29" s="4">
        <v>0</v>
      </c>
      <c r="G29" s="4">
        <v>45128990</v>
      </c>
      <c r="H29" s="4">
        <v>27135246</v>
      </c>
      <c r="I29" s="4">
        <v>222340</v>
      </c>
      <c r="J29" s="4">
        <v>574665</v>
      </c>
      <c r="K29" s="4">
        <v>23126</v>
      </c>
    </row>
    <row r="30" spans="1:11" x14ac:dyDescent="0.25">
      <c r="A30" t="s">
        <v>72</v>
      </c>
      <c r="B30" s="4">
        <v>0</v>
      </c>
      <c r="C30" s="4">
        <v>12970</v>
      </c>
      <c r="D30" s="4">
        <v>0</v>
      </c>
      <c r="E30" s="4">
        <v>0</v>
      </c>
      <c r="F30" s="4">
        <v>28000</v>
      </c>
      <c r="G30" s="4">
        <v>0</v>
      </c>
      <c r="H30" s="4">
        <v>1873767</v>
      </c>
      <c r="I30" s="4">
        <v>0</v>
      </c>
      <c r="J30" s="4">
        <v>2566258</v>
      </c>
      <c r="K30" s="4">
        <v>0</v>
      </c>
    </row>
    <row r="31" spans="1:11" x14ac:dyDescent="0.25">
      <c r="A31" t="s">
        <v>73</v>
      </c>
      <c r="B31" s="4">
        <v>5176</v>
      </c>
      <c r="C31" s="4">
        <v>0</v>
      </c>
      <c r="D31" s="4">
        <v>7427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x14ac:dyDescent="0.25">
      <c r="A32" t="s">
        <v>74</v>
      </c>
      <c r="B32" s="4">
        <v>201610</v>
      </c>
      <c r="C32" s="4">
        <v>7092</v>
      </c>
      <c r="D32" s="4">
        <v>10561</v>
      </c>
      <c r="E32" s="4">
        <v>8184</v>
      </c>
      <c r="F32" s="4">
        <v>9788</v>
      </c>
      <c r="G32" s="4">
        <v>188171</v>
      </c>
      <c r="H32" s="4">
        <v>93853</v>
      </c>
      <c r="I32" s="4">
        <v>372718</v>
      </c>
      <c r="J32" s="4">
        <v>47045</v>
      </c>
      <c r="K32" s="4">
        <v>19251</v>
      </c>
    </row>
    <row r="33" spans="1:11" x14ac:dyDescent="0.25">
      <c r="A33" t="s">
        <v>140</v>
      </c>
      <c r="B33" s="4">
        <v>0</v>
      </c>
      <c r="C33" s="4">
        <v>19603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</row>
    <row r="34" spans="1:11" x14ac:dyDescent="0.25">
      <c r="A34" t="s">
        <v>75</v>
      </c>
      <c r="B34" s="4">
        <v>0</v>
      </c>
      <c r="C34" s="4">
        <v>0</v>
      </c>
      <c r="D34" s="4">
        <v>0</v>
      </c>
      <c r="E34" s="4">
        <v>177477</v>
      </c>
      <c r="F34" s="4">
        <v>7865649</v>
      </c>
      <c r="G34" s="4">
        <v>45561072</v>
      </c>
      <c r="H34" s="4">
        <v>19870872</v>
      </c>
      <c r="I34" s="4">
        <v>28034868</v>
      </c>
      <c r="J34" s="4">
        <v>3512213</v>
      </c>
      <c r="K34" s="4">
        <v>646467</v>
      </c>
    </row>
    <row r="35" spans="1:11" x14ac:dyDescent="0.25">
      <c r="A35" t="s">
        <v>76</v>
      </c>
      <c r="B35" s="4">
        <v>584369</v>
      </c>
      <c r="C35" s="4">
        <v>0</v>
      </c>
      <c r="D35" s="4">
        <v>3000</v>
      </c>
      <c r="E35" s="4">
        <v>0</v>
      </c>
      <c r="F35" s="4">
        <v>99000</v>
      </c>
      <c r="G35" s="4">
        <v>2656407</v>
      </c>
      <c r="H35" s="4">
        <v>603381</v>
      </c>
      <c r="I35" s="4">
        <v>305618</v>
      </c>
      <c r="J35" s="4">
        <v>0</v>
      </c>
      <c r="K35" s="4">
        <v>0</v>
      </c>
    </row>
    <row r="36" spans="1:11" x14ac:dyDescent="0.25">
      <c r="A36" t="s">
        <v>77</v>
      </c>
      <c r="B36" s="4">
        <v>335500</v>
      </c>
      <c r="C36" s="4">
        <v>0</v>
      </c>
      <c r="D36" s="4">
        <v>0</v>
      </c>
      <c r="E36" s="4">
        <v>0</v>
      </c>
      <c r="F36" s="4">
        <v>0</v>
      </c>
      <c r="G36" s="4">
        <v>20520</v>
      </c>
      <c r="H36" s="4">
        <v>25848</v>
      </c>
      <c r="I36" s="4">
        <v>0</v>
      </c>
      <c r="J36" s="4">
        <v>0</v>
      </c>
      <c r="K36" s="4">
        <v>0</v>
      </c>
    </row>
    <row r="37" spans="1:11" x14ac:dyDescent="0.25">
      <c r="A37" t="s">
        <v>78</v>
      </c>
      <c r="B37" s="4">
        <v>65767</v>
      </c>
      <c r="C37" s="4">
        <v>7308</v>
      </c>
      <c r="D37" s="4">
        <v>0</v>
      </c>
      <c r="E37" s="4">
        <v>0</v>
      </c>
      <c r="F37" s="4">
        <v>9662</v>
      </c>
      <c r="G37" s="4">
        <v>0</v>
      </c>
      <c r="H37" s="4">
        <v>0</v>
      </c>
      <c r="I37" s="4">
        <v>7490</v>
      </c>
      <c r="J37" s="4">
        <v>0</v>
      </c>
      <c r="K37" s="4">
        <v>3013</v>
      </c>
    </row>
    <row r="38" spans="1:11" x14ac:dyDescent="0.25">
      <c r="A38" t="s">
        <v>79</v>
      </c>
      <c r="B38" s="4">
        <v>60920</v>
      </c>
      <c r="C38" s="4">
        <v>0</v>
      </c>
      <c r="D38" s="4">
        <v>11250</v>
      </c>
      <c r="E38" s="4">
        <v>18206</v>
      </c>
      <c r="F38" s="4">
        <v>31870</v>
      </c>
      <c r="G38" s="4">
        <v>21970671</v>
      </c>
      <c r="H38" s="4">
        <v>15322859</v>
      </c>
      <c r="I38" s="4">
        <v>15032</v>
      </c>
      <c r="J38" s="4">
        <v>49743</v>
      </c>
      <c r="K38" s="4">
        <v>41490</v>
      </c>
    </row>
    <row r="39" spans="1:11" x14ac:dyDescent="0.25">
      <c r="A39" t="s">
        <v>80</v>
      </c>
      <c r="B39" s="4">
        <v>0</v>
      </c>
      <c r="C39" s="4">
        <v>0</v>
      </c>
      <c r="D39" s="4">
        <v>0</v>
      </c>
      <c r="E39" s="4">
        <v>15267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</row>
    <row r="40" spans="1:11" x14ac:dyDescent="0.25">
      <c r="A40" t="s">
        <v>81</v>
      </c>
      <c r="B40" s="4">
        <v>63790</v>
      </c>
      <c r="C40" s="4">
        <v>98955</v>
      </c>
      <c r="D40" s="4">
        <v>4000</v>
      </c>
      <c r="E40" s="4">
        <v>101412</v>
      </c>
      <c r="F40" s="4">
        <v>80522</v>
      </c>
      <c r="G40" s="4">
        <v>105165</v>
      </c>
      <c r="H40" s="4">
        <v>26489</v>
      </c>
      <c r="I40" s="4">
        <v>375607</v>
      </c>
      <c r="J40" s="4">
        <v>11011</v>
      </c>
      <c r="K40" s="4">
        <v>169420</v>
      </c>
    </row>
    <row r="41" spans="1:11" x14ac:dyDescent="0.25">
      <c r="A41" t="s">
        <v>82</v>
      </c>
      <c r="B41" s="4">
        <v>2680</v>
      </c>
      <c r="C41" s="4">
        <v>0</v>
      </c>
      <c r="D41" s="4">
        <v>97825</v>
      </c>
      <c r="E41" s="4">
        <v>0</v>
      </c>
      <c r="F41" s="4">
        <v>159431</v>
      </c>
      <c r="G41" s="4">
        <v>41010</v>
      </c>
      <c r="H41" s="4">
        <v>147840</v>
      </c>
      <c r="I41" s="4">
        <v>0</v>
      </c>
      <c r="J41" s="4">
        <v>342810</v>
      </c>
      <c r="K41" s="4">
        <v>216965</v>
      </c>
    </row>
    <row r="42" spans="1:11" x14ac:dyDescent="0.25">
      <c r="A42" t="s">
        <v>83</v>
      </c>
      <c r="B42" s="4">
        <v>23708864</v>
      </c>
      <c r="C42" s="4">
        <v>10000</v>
      </c>
      <c r="D42" s="4">
        <v>0</v>
      </c>
      <c r="E42" s="4">
        <v>35677210</v>
      </c>
      <c r="F42" s="4">
        <v>0</v>
      </c>
      <c r="G42" s="4">
        <v>0</v>
      </c>
      <c r="H42" s="4">
        <v>15858721</v>
      </c>
      <c r="I42" s="4">
        <v>36279525</v>
      </c>
      <c r="J42" s="4">
        <v>4119</v>
      </c>
      <c r="K42" s="4">
        <v>265618</v>
      </c>
    </row>
    <row r="43" spans="1:11" x14ac:dyDescent="0.25">
      <c r="A43" t="s">
        <v>84</v>
      </c>
      <c r="B43" s="4">
        <v>0</v>
      </c>
      <c r="C43" s="4">
        <v>11520000</v>
      </c>
      <c r="D43" s="4">
        <v>123329798</v>
      </c>
      <c r="E43" s="4">
        <v>15856538</v>
      </c>
      <c r="F43" s="4">
        <v>673750</v>
      </c>
      <c r="G43" s="4">
        <v>16239528</v>
      </c>
      <c r="H43" s="4">
        <v>0</v>
      </c>
      <c r="I43" s="4">
        <v>2966856</v>
      </c>
      <c r="J43" s="4">
        <v>3844369</v>
      </c>
      <c r="K43" s="4">
        <v>0</v>
      </c>
    </row>
    <row r="44" spans="1:11" x14ac:dyDescent="0.25">
      <c r="A44" t="s">
        <v>85</v>
      </c>
      <c r="B44" s="4">
        <v>6246008</v>
      </c>
      <c r="C44" s="4">
        <v>812691</v>
      </c>
      <c r="D44" s="4">
        <v>159097</v>
      </c>
      <c r="E44" s="4">
        <v>11710</v>
      </c>
      <c r="F44" s="4">
        <v>4050</v>
      </c>
      <c r="G44" s="4">
        <v>567873</v>
      </c>
      <c r="H44" s="4">
        <v>17340</v>
      </c>
      <c r="I44" s="4">
        <v>0</v>
      </c>
      <c r="J44" s="4">
        <v>46747022</v>
      </c>
      <c r="K44" s="4">
        <v>7685248</v>
      </c>
    </row>
    <row r="45" spans="1:11" x14ac:dyDescent="0.25">
      <c r="A45" t="s">
        <v>86</v>
      </c>
      <c r="B45" s="4">
        <v>0</v>
      </c>
      <c r="C45" s="4">
        <v>155876</v>
      </c>
      <c r="D45" s="4">
        <v>0</v>
      </c>
      <c r="E45" s="4">
        <v>92760</v>
      </c>
      <c r="F45" s="4">
        <v>22301</v>
      </c>
      <c r="G45" s="4">
        <v>5051948</v>
      </c>
      <c r="H45" s="4">
        <v>13520</v>
      </c>
      <c r="I45" s="4">
        <v>489854</v>
      </c>
      <c r="J45" s="4">
        <v>367982</v>
      </c>
      <c r="K45" s="4">
        <v>2982616</v>
      </c>
    </row>
    <row r="46" spans="1:11" x14ac:dyDescent="0.25">
      <c r="A46" t="s">
        <v>87</v>
      </c>
      <c r="B46" s="4">
        <v>4375</v>
      </c>
      <c r="C46" s="4">
        <v>21810</v>
      </c>
      <c r="D46" s="4">
        <v>3126</v>
      </c>
      <c r="E46" s="4">
        <v>3302</v>
      </c>
      <c r="F46" s="4">
        <v>43240</v>
      </c>
      <c r="G46" s="4">
        <v>42734</v>
      </c>
      <c r="H46" s="4">
        <v>11768</v>
      </c>
      <c r="I46" s="4">
        <v>9865</v>
      </c>
      <c r="J46" s="4">
        <v>40750</v>
      </c>
      <c r="K46" s="4">
        <v>0</v>
      </c>
    </row>
    <row r="47" spans="1:11" x14ac:dyDescent="0.25">
      <c r="A47" t="s">
        <v>88</v>
      </c>
      <c r="B47" s="4">
        <v>43696</v>
      </c>
      <c r="C47" s="4">
        <v>0</v>
      </c>
      <c r="D47" s="4">
        <v>2950</v>
      </c>
      <c r="E47" s="4">
        <v>15402</v>
      </c>
      <c r="F47" s="4">
        <v>0</v>
      </c>
      <c r="G47" s="4">
        <v>3600</v>
      </c>
      <c r="H47" s="4">
        <v>8799</v>
      </c>
      <c r="I47" s="4">
        <v>14394</v>
      </c>
      <c r="J47" s="4">
        <v>3328</v>
      </c>
      <c r="K47" s="4">
        <v>6332</v>
      </c>
    </row>
    <row r="48" spans="1:11" x14ac:dyDescent="0.25">
      <c r="A48" t="s">
        <v>89</v>
      </c>
      <c r="B48" s="4">
        <v>3215264</v>
      </c>
      <c r="C48" s="4">
        <v>1262294</v>
      </c>
      <c r="D48" s="4">
        <v>5396674</v>
      </c>
      <c r="E48" s="4">
        <v>3666254</v>
      </c>
      <c r="F48" s="4">
        <v>456676</v>
      </c>
      <c r="G48" s="4">
        <v>203073</v>
      </c>
      <c r="H48" s="4">
        <v>295836</v>
      </c>
      <c r="I48" s="4">
        <v>111221</v>
      </c>
      <c r="J48" s="4">
        <v>236173</v>
      </c>
      <c r="K48" s="4">
        <v>45527</v>
      </c>
    </row>
    <row r="50" spans="1:11" x14ac:dyDescent="0.25">
      <c r="A50" s="19" t="s">
        <v>90</v>
      </c>
      <c r="B50" s="20">
        <v>1600675537</v>
      </c>
      <c r="C50" s="20">
        <v>590353942</v>
      </c>
      <c r="D50" s="20">
        <v>223441390</v>
      </c>
      <c r="E50" s="20">
        <v>758958945</v>
      </c>
      <c r="F50" s="20">
        <v>363322487</v>
      </c>
      <c r="G50" s="20">
        <v>1493361818</v>
      </c>
      <c r="H50" s="20">
        <v>658708587</v>
      </c>
      <c r="I50" s="20">
        <v>557338756</v>
      </c>
      <c r="J50" s="20">
        <v>130070480</v>
      </c>
      <c r="K50" s="20">
        <v>47601419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A192-FD93-406C-8C6F-B219AC0903AA}">
  <dimension ref="A1:B14"/>
  <sheetViews>
    <sheetView zoomScaleNormal="100" workbookViewId="0">
      <selection activeCell="A15" sqref="A15"/>
    </sheetView>
  </sheetViews>
  <sheetFormatPr defaultRowHeight="15" x14ac:dyDescent="0.25"/>
  <cols>
    <col min="1" max="1" width="15.42578125" bestFit="1" customWidth="1"/>
    <col min="2" max="2" width="9.28515625" bestFit="1" customWidth="1"/>
    <col min="3" max="3" width="14.5703125" bestFit="1" customWidth="1"/>
    <col min="4" max="4" width="12.42578125" bestFit="1" customWidth="1"/>
  </cols>
  <sheetData>
    <row r="1" spans="1:2" ht="60" customHeight="1" x14ac:dyDescent="0.25">
      <c r="A1" s="26" t="s">
        <v>91</v>
      </c>
      <c r="B1" s="26"/>
    </row>
    <row r="2" spans="1:2" ht="45" x14ac:dyDescent="0.25">
      <c r="A2" t="s">
        <v>92</v>
      </c>
      <c r="B2" s="21" t="s">
        <v>93</v>
      </c>
    </row>
    <row r="3" spans="1:2" x14ac:dyDescent="0.25">
      <c r="A3" s="2" t="s">
        <v>94</v>
      </c>
      <c r="B3" s="22">
        <v>7.43</v>
      </c>
    </row>
    <row r="4" spans="1:2" x14ac:dyDescent="0.25">
      <c r="A4" s="2" t="s">
        <v>95</v>
      </c>
      <c r="B4" s="22">
        <v>7.18</v>
      </c>
    </row>
    <row r="5" spans="1:2" x14ac:dyDescent="0.25">
      <c r="A5" s="2" t="s">
        <v>96</v>
      </c>
      <c r="B5" s="22">
        <v>9.8800000000000008</v>
      </c>
    </row>
    <row r="6" spans="1:2" x14ac:dyDescent="0.25">
      <c r="A6" s="2" t="s">
        <v>97</v>
      </c>
      <c r="B6" s="22">
        <v>9.16</v>
      </c>
    </row>
    <row r="7" spans="1:2" x14ac:dyDescent="0.25">
      <c r="A7" s="2" t="s">
        <v>141</v>
      </c>
      <c r="B7" s="22">
        <v>9.2100000000000009</v>
      </c>
    </row>
    <row r="8" spans="1:2" x14ac:dyDescent="0.25">
      <c r="A8" s="2" t="s">
        <v>142</v>
      </c>
      <c r="B8" s="22">
        <v>9.92</v>
      </c>
    </row>
    <row r="9" spans="1:2" x14ac:dyDescent="0.25">
      <c r="A9" s="2" t="s">
        <v>143</v>
      </c>
      <c r="B9" s="22">
        <v>8.81</v>
      </c>
    </row>
    <row r="10" spans="1:2" x14ac:dyDescent="0.25">
      <c r="A10" s="2" t="s">
        <v>144</v>
      </c>
      <c r="B10" s="22">
        <v>9.35</v>
      </c>
    </row>
    <row r="11" spans="1:2" x14ac:dyDescent="0.25">
      <c r="A11" s="2" t="s">
        <v>145</v>
      </c>
      <c r="B11" s="22">
        <v>10.35</v>
      </c>
    </row>
    <row r="12" spans="1:2" x14ac:dyDescent="0.25">
      <c r="A12" s="2" t="s">
        <v>146</v>
      </c>
      <c r="B12" s="22">
        <v>9.92</v>
      </c>
    </row>
    <row r="13" spans="1:2" x14ac:dyDescent="0.25">
      <c r="A13" s="2" t="s">
        <v>147</v>
      </c>
      <c r="B13" s="22">
        <v>10.81</v>
      </c>
    </row>
    <row r="14" spans="1:2" x14ac:dyDescent="0.25">
      <c r="A14" s="2" t="s">
        <v>148</v>
      </c>
      <c r="B14" s="22">
        <v>11.29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05DF-1A55-4DF1-81B9-F3977B58C6BB}">
  <dimension ref="A1:C23"/>
  <sheetViews>
    <sheetView workbookViewId="0">
      <selection activeCell="A24" sqref="A24"/>
    </sheetView>
  </sheetViews>
  <sheetFormatPr defaultRowHeight="15" x14ac:dyDescent="0.25"/>
  <cols>
    <col min="2" max="2" width="20" bestFit="1" customWidth="1"/>
    <col min="4" max="4" width="14.5703125" bestFit="1" customWidth="1"/>
  </cols>
  <sheetData>
    <row r="1" spans="1:3" ht="31.5" customHeight="1" x14ac:dyDescent="0.25">
      <c r="A1" s="26" t="s">
        <v>98</v>
      </c>
      <c r="B1" s="26"/>
      <c r="C1" s="26"/>
    </row>
    <row r="2" spans="1:3" x14ac:dyDescent="0.25">
      <c r="A2" s="27" t="s">
        <v>151</v>
      </c>
      <c r="B2" s="27"/>
      <c r="C2" s="27"/>
    </row>
    <row r="3" spans="1:3" ht="75" x14ac:dyDescent="0.25">
      <c r="A3" t="s">
        <v>99</v>
      </c>
      <c r="B3" t="s">
        <v>100</v>
      </c>
      <c r="C3" s="21" t="s">
        <v>149</v>
      </c>
    </row>
    <row r="4" spans="1:3" x14ac:dyDescent="0.25">
      <c r="A4">
        <v>1</v>
      </c>
      <c r="B4" t="s">
        <v>101</v>
      </c>
      <c r="C4" s="23">
        <v>10.57</v>
      </c>
    </row>
    <row r="5" spans="1:3" x14ac:dyDescent="0.25">
      <c r="A5">
        <v>2</v>
      </c>
      <c r="B5" t="s">
        <v>103</v>
      </c>
      <c r="C5" s="23">
        <v>9.2799999999999994</v>
      </c>
    </row>
    <row r="6" spans="1:3" x14ac:dyDescent="0.25">
      <c r="A6">
        <v>3</v>
      </c>
      <c r="B6" t="s">
        <v>102</v>
      </c>
      <c r="C6" s="23">
        <v>8.6999999999999993</v>
      </c>
    </row>
    <row r="7" spans="1:3" x14ac:dyDescent="0.25">
      <c r="A7">
        <v>4</v>
      </c>
      <c r="B7" t="s">
        <v>104</v>
      </c>
      <c r="C7" s="23">
        <v>8.42</v>
      </c>
    </row>
    <row r="8" spans="1:3" x14ac:dyDescent="0.25">
      <c r="A8">
        <v>5</v>
      </c>
      <c r="B8" t="s">
        <v>105</v>
      </c>
      <c r="C8" s="23">
        <v>7.12</v>
      </c>
    </row>
    <row r="9" spans="1:3" x14ac:dyDescent="0.25">
      <c r="A9" s="24">
        <v>6</v>
      </c>
      <c r="B9" s="24" t="s">
        <v>107</v>
      </c>
      <c r="C9" s="25">
        <v>6.86</v>
      </c>
    </row>
    <row r="10" spans="1:3" x14ac:dyDescent="0.25">
      <c r="A10">
        <v>7</v>
      </c>
      <c r="B10" t="s">
        <v>106</v>
      </c>
      <c r="C10" s="23">
        <v>6.81</v>
      </c>
    </row>
    <row r="11" spans="1:3" x14ac:dyDescent="0.25">
      <c r="A11">
        <v>8</v>
      </c>
      <c r="B11" t="s">
        <v>108</v>
      </c>
      <c r="C11" s="23">
        <v>4.76</v>
      </c>
    </row>
    <row r="12" spans="1:3" x14ac:dyDescent="0.25">
      <c r="A12" s="24">
        <v>9</v>
      </c>
      <c r="B12" s="24" t="s">
        <v>110</v>
      </c>
      <c r="C12" s="25">
        <v>3.62</v>
      </c>
    </row>
    <row r="13" spans="1:3" x14ac:dyDescent="0.25">
      <c r="A13">
        <v>10</v>
      </c>
      <c r="B13" t="s">
        <v>109</v>
      </c>
      <c r="C13" s="23">
        <v>2.66</v>
      </c>
    </row>
    <row r="14" spans="1:3" x14ac:dyDescent="0.25">
      <c r="A14">
        <v>11</v>
      </c>
      <c r="B14" t="s">
        <v>112</v>
      </c>
      <c r="C14" s="23">
        <v>2.61</v>
      </c>
    </row>
    <row r="15" spans="1:3" x14ac:dyDescent="0.25">
      <c r="A15">
        <v>12</v>
      </c>
      <c r="B15" t="s">
        <v>117</v>
      </c>
      <c r="C15" s="23">
        <v>2.4300000000000002</v>
      </c>
    </row>
    <row r="16" spans="1:3" x14ac:dyDescent="0.25">
      <c r="A16">
        <v>13</v>
      </c>
      <c r="B16" t="s">
        <v>114</v>
      </c>
      <c r="C16" s="23">
        <v>2.42</v>
      </c>
    </row>
    <row r="17" spans="1:3" x14ac:dyDescent="0.25">
      <c r="A17" s="24">
        <v>14</v>
      </c>
      <c r="B17" s="24" t="s">
        <v>113</v>
      </c>
      <c r="C17" s="25">
        <v>2.34</v>
      </c>
    </row>
    <row r="18" spans="1:3" x14ac:dyDescent="0.25">
      <c r="A18" s="24">
        <v>15</v>
      </c>
      <c r="B18" s="24" t="s">
        <v>111</v>
      </c>
      <c r="C18" s="25">
        <v>2.2999999999999998</v>
      </c>
    </row>
    <row r="19" spans="1:3" x14ac:dyDescent="0.25">
      <c r="A19">
        <v>16</v>
      </c>
      <c r="B19" t="s">
        <v>150</v>
      </c>
      <c r="C19" s="23">
        <v>1.92</v>
      </c>
    </row>
    <row r="20" spans="1:3" x14ac:dyDescent="0.25">
      <c r="A20" s="24">
        <v>17</v>
      </c>
      <c r="B20" s="24" t="s">
        <v>118</v>
      </c>
      <c r="C20" s="25">
        <v>1.83</v>
      </c>
    </row>
    <row r="21" spans="1:3" x14ac:dyDescent="0.25">
      <c r="A21" s="24">
        <v>18</v>
      </c>
      <c r="B21" s="24" t="s">
        <v>116</v>
      </c>
      <c r="C21" s="25">
        <v>1.79</v>
      </c>
    </row>
    <row r="22" spans="1:3" x14ac:dyDescent="0.25">
      <c r="A22">
        <v>19</v>
      </c>
      <c r="B22" t="s">
        <v>119</v>
      </c>
      <c r="C22" s="23">
        <v>1.69</v>
      </c>
    </row>
    <row r="23" spans="1:3" x14ac:dyDescent="0.25">
      <c r="A23">
        <v>20</v>
      </c>
      <c r="B23" t="s">
        <v>115</v>
      </c>
      <c r="C23" s="23">
        <v>1.66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Civil Exports</vt:lpstr>
      <vt:lpstr>Monthly Defense Exports</vt:lpstr>
      <vt:lpstr>2023 Totals</vt:lpstr>
      <vt:lpstr>India Monthly Data</vt:lpstr>
      <vt:lpstr>India Annual Data</vt:lpstr>
      <vt:lpstr>India Annual Defense</vt:lpstr>
      <vt:lpstr>Monthly Civil World Exports</vt:lpstr>
      <vt:lpstr>Top 20 Civil Export Markets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Alvear</dc:creator>
  <cp:lastModifiedBy>Jonathan Alvear (Federal)</cp:lastModifiedBy>
  <dcterms:created xsi:type="dcterms:W3CDTF">2023-06-21T21:59:20Z</dcterms:created>
  <dcterms:modified xsi:type="dcterms:W3CDTF">2024-02-08T22:16:19Z</dcterms:modified>
</cp:coreProperties>
</file>