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isinternationaltrade-my.sharepoint.com/personal/jonathan_alvear_trade_gov/Documents/"/>
    </mc:Choice>
  </mc:AlternateContent>
  <xr:revisionPtr revIDLastSave="258" documentId="8_{674BF332-316D-4474-BC7C-5AB5ACB63D53}" xr6:coauthVersionLast="47" xr6:coauthVersionMax="47" xr10:uidLastSave="{100FAEB6-2D44-4AC4-89FB-3AEF790FE905}"/>
  <bookViews>
    <workbookView xWindow="-120" yWindow="-120" windowWidth="29040" windowHeight="15840" xr2:uid="{BBFBE5F5-1B8E-42BB-A9FE-ADF6555B5C85}"/>
  </bookViews>
  <sheets>
    <sheet name="IPEF 12-month Totals" sheetId="2" r:id="rId1"/>
    <sheet name="Monthly Civil Exports" sheetId="1" r:id="rId2"/>
    <sheet name="Monthly Defense Exports" sheetId="3" r:id="rId3"/>
    <sheet name="Singapore Monthly Data" sheetId="4" r:id="rId4"/>
    <sheet name="Singapore Annual Data" sheetId="5" r:id="rId5"/>
    <sheet name="Singapore Annual Defense" sheetId="6" r:id="rId6"/>
    <sheet name="Monthly World Civil Exports" sheetId="7" r:id="rId7"/>
    <sheet name="Top 20 Civil Export Market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</calcChain>
</file>

<file path=xl/sharedStrings.xml><?xml version="1.0" encoding="utf-8"?>
<sst xmlns="http://schemas.openxmlformats.org/spreadsheetml/2006/main" count="263" uniqueCount="165">
  <si>
    <t>PARTNER</t>
  </si>
  <si>
    <t>Jan-22</t>
  </si>
  <si>
    <t>Feb-22</t>
  </si>
  <si>
    <t>Mar-22</t>
  </si>
  <si>
    <t>Apr-22</t>
  </si>
  <si>
    <t>May-22</t>
  </si>
  <si>
    <t>Jun-22</t>
  </si>
  <si>
    <t>AUSTRALIA</t>
  </si>
  <si>
    <t>BRUNEI</t>
  </si>
  <si>
    <t>FIJI</t>
  </si>
  <si>
    <t>INDIA</t>
  </si>
  <si>
    <t>INDONESIA</t>
  </si>
  <si>
    <t>JAPAN</t>
  </si>
  <si>
    <t>KOREA</t>
  </si>
  <si>
    <t>MALAYSIA</t>
  </si>
  <si>
    <t>NEW ZEALAND</t>
  </si>
  <si>
    <t>PHILIPPINES</t>
  </si>
  <si>
    <t>SINGAPORE</t>
  </si>
  <si>
    <t>THAILAND</t>
  </si>
  <si>
    <t>VIETNAM</t>
  </si>
  <si>
    <t>ALL IPEF</t>
  </si>
  <si>
    <t>The Indo-Pacific Economic Framework for Prosperity (IPEF) member countries are: The United States, Australia, Brunei, Fiji, India, Indonesia, Japan, South Korea, Malaysia, New Zealand, the Philippines, Singapore, Thailand, and Vietnam.</t>
  </si>
  <si>
    <t>Monthly U.S. Defense Exports to the IPEF Countries (2021-2022; USD)</t>
  </si>
  <si>
    <t>Civil Aircraft, Engines, and Parts</t>
  </si>
  <si>
    <t>Defense</t>
  </si>
  <si>
    <t>Civil &amp; Defense Total</t>
  </si>
  <si>
    <t>12 Month Total U.S. Aerospace &amp; Defense Exports to Australia (USD:  July 2021 - June 2022)</t>
  </si>
  <si>
    <t>% of IPEF</t>
  </si>
  <si>
    <t>Monthly U.S. Civil Aircraft, Engines, and Parts Exports to Australia (2021-2022; USD)</t>
  </si>
  <si>
    <t>Monthly U.S Defense Exports to Australia (2021-2022; USD)</t>
  </si>
  <si>
    <t>Year</t>
  </si>
  <si>
    <t>GDP Growth (%)</t>
  </si>
  <si>
    <t>HS Code and Description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</si>
  <si>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</si>
  <si>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</si>
  <si>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</si>
  <si>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</si>
  <si>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</si>
  <si>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</si>
  <si>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</si>
  <si>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</si>
  <si>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</si>
  <si>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3603000000--SAFETY FUSES; DETONATING FUSE; PERCUSSION CAPS ETC</t>
  </si>
  <si>
    <t>8407100090--SPK-IGN REC OR ROT INT COM PST TYP A/C ENG EXC CIV</t>
  </si>
  <si>
    <t>8409100080--PARTS FOR SP-IG OR COMP-IG FOR USE IN A/C EX CIVIL</t>
  </si>
  <si>
    <t xml:space="preserve">8411124050--TURBOJET A/C TURBINES EX  CIVIL, THRUST OVER 25   </t>
  </si>
  <si>
    <t>8411214050--TURBOPRPELLR A/C TBN, EX CIVIL, POWR NT OV 1100 KW</t>
  </si>
  <si>
    <t xml:space="preserve">8411224050--TURBOPROPELLER A/C TBN EXCEPT CIVIL, OV 1100 KW   </t>
  </si>
  <si>
    <t xml:space="preserve">8411814050--GAS TURBINE A/C TBN EXC CIVIL, 5000 KW AND UNDER  </t>
  </si>
  <si>
    <t xml:space="preserve">8411824050--GAS TURBINE A/C TBN EXC CIVIL, OVER 5000 KW       </t>
  </si>
  <si>
    <t>8411917050--PARTS OF TURBOJET &amp; TURBOPROPELLR A/C ENG,EX CIVIL</t>
  </si>
  <si>
    <t xml:space="preserve">8411997050--PARTS OF GAS TURBINE A/C ENG, EXC CIVIL A/C       </t>
  </si>
  <si>
    <t xml:space="preserve">8710000060--ARMORED FIGHTING VEH,MOTORIZED,NESOI              </t>
  </si>
  <si>
    <t xml:space="preserve">8710000090--PARTS OF ARMORED FIGHTING VEHICLES,MOTORIZED      </t>
  </si>
  <si>
    <t xml:space="preserve">8802120020--NEW HELICOPTERS, MILITARY, UNLAD WGT &gt; 2,000 KG   </t>
  </si>
  <si>
    <t>8803100060--PROPLLRS &amp; ROTORS &amp; PRTS THEREOF FOR MLTARY AIRCFT</t>
  </si>
  <si>
    <t>8803200060--UNDERCARRIAGES &amp; PARTS THEREOF FOR MILITRY AIRCRFT</t>
  </si>
  <si>
    <t>8803300060--OTHER PARTS,NESOI,OF MILITARY AIRPLANES/HELICOPTRS</t>
  </si>
  <si>
    <t xml:space="preserve">8804000000--PARACHUTES(ALSO DIRIGIBLE CHUTES)&amp;ROTOCHUTES&amp;PRTS </t>
  </si>
  <si>
    <t xml:space="preserve">8805100000--AIRCRAFT LAUNCHING GEAR,DECK-ARRESTOR,ETC.&amp; PARTS </t>
  </si>
  <si>
    <t xml:space="preserve">8805210000--AIR COMBAT SIMULATORS  AND PARTS THEREOF          </t>
  </si>
  <si>
    <t>9014208080--INST &amp; APPLN, AERONAUTICAL/SPACE NAVIGATION, NESOI</t>
  </si>
  <si>
    <t xml:space="preserve">9301100080--ARTILLERY WEAPONS, MILITARY, EXC SELF-PROPELLED   </t>
  </si>
  <si>
    <t xml:space="preserve">9301200000--ROCKET LAUNCHERS &amp; SIMILAR PROJECTORS, MILITARY   </t>
  </si>
  <si>
    <t xml:space="preserve">9301903000--MILITARY RIFLES                                   </t>
  </si>
  <si>
    <t xml:space="preserve">9301909030--MACHINE GUNS, MILITARY                            </t>
  </si>
  <si>
    <t xml:space="preserve">9301909090--MILITARY WEAPONS, EXC ARMS OF HEADING 9307, NESOI </t>
  </si>
  <si>
    <t xml:space="preserve">9305911000--PARTS AND ACCESS FOR MILITARY RIFLES              </t>
  </si>
  <si>
    <t xml:space="preserve">9305912000--PARTS AND ACC  FOR MILITARY SHOTGUNS              </t>
  </si>
  <si>
    <t xml:space="preserve">9305913010--PTS &amp; ACC MILITARY ARTILLERY WEAPONS OF 9301.10   </t>
  </si>
  <si>
    <t xml:space="preserve">9305913030--PARTS  AND ACC OF MIL WEAPONS HEADING 9301, NESOI </t>
  </si>
  <si>
    <t xml:space="preserve">9306210000--SHOTGUN CARTRIDGES AND PARTS THEREOF              </t>
  </si>
  <si>
    <t xml:space="preserve">9306290000--PTS FOR SHOTGUN CARTRIDGES AND AIR GUN PELLETS    </t>
  </si>
  <si>
    <t xml:space="preserve">9306304120--CARTRIDGES FOR RIFLE OR PISTOLS, NESOI            </t>
  </si>
  <si>
    <t xml:space="preserve">9306304150--EMPTY CARTRIDGES SHELLS, NESOI                    </t>
  </si>
  <si>
    <t xml:space="preserve">9306304160--CARTRIDGES NOT CONTAINING A PROJECTILE &amp; NT EMPTY </t>
  </si>
  <si>
    <t xml:space="preserve">9306308000--PARTS OF CARATRIDGES, NESOI                       </t>
  </si>
  <si>
    <t xml:space="preserve">9306900020--GUIDED MISSLES                                    </t>
  </si>
  <si>
    <t>9306900040--BOMBS, GRENADES, TORPEDOS, &amp; SIML MUNITIONS OF WAR</t>
  </si>
  <si>
    <t xml:space="preserve">9306900060--PARTS FOR GUIDED MISSILES                         </t>
  </si>
  <si>
    <t>9306900080--PARTS FOR BOMBS, GRENADES, &amp; SIML MUNITIONS OF WAR</t>
  </si>
  <si>
    <t xml:space="preserve">9307000000--SWORDS, CUTLASSES, BAYONETS, &amp; SIML ARMS &amp; PARTS  </t>
  </si>
  <si>
    <t xml:space="preserve">9803100000--MILITARY WEARING APPAREL OF ALL TYPES &amp; MATERIALS </t>
  </si>
  <si>
    <t xml:space="preserve">9803200000--MILITARY EQUIPMENTS NOT IDENTIFIED BY KIND        </t>
  </si>
  <si>
    <t>TOTAL OF ALL DEFENSE EXPORTS TO AUSTRALIA</t>
  </si>
  <si>
    <t>Monthly U.S. Civil Aircraft, Engines, and Parts Exports</t>
  </si>
  <si>
    <t>Month</t>
  </si>
  <si>
    <t>Exports (Billions, USD)</t>
  </si>
  <si>
    <t>Top 20 U.S. Civil Aircraft, Engines, and Parts Export Destinations</t>
  </si>
  <si>
    <t>Rank</t>
  </si>
  <si>
    <t>Country</t>
  </si>
  <si>
    <t>12-Month Total Exports (Billions, USD)</t>
  </si>
  <si>
    <t>France</t>
  </si>
  <si>
    <t>Germany</t>
  </si>
  <si>
    <t>Canada</t>
  </si>
  <si>
    <t>Brazil</t>
  </si>
  <si>
    <t>United Kingdom</t>
  </si>
  <si>
    <t>Mexico</t>
  </si>
  <si>
    <t>China</t>
  </si>
  <si>
    <t>Singapore</t>
  </si>
  <si>
    <t>Ireland</t>
  </si>
  <si>
    <t>Japan</t>
  </si>
  <si>
    <t>United Arab Emirates</t>
  </si>
  <si>
    <t>Taiwan</t>
  </si>
  <si>
    <t>Turkey</t>
  </si>
  <si>
    <t>India</t>
  </si>
  <si>
    <t>Korea</t>
  </si>
  <si>
    <t>Poland</t>
  </si>
  <si>
    <t>Australia</t>
  </si>
  <si>
    <t>Jun-23</t>
  </si>
  <si>
    <t>Jul-23</t>
  </si>
  <si>
    <t>Aug-23</t>
  </si>
  <si>
    <t>Jul-22</t>
  </si>
  <si>
    <t>Aug-22</t>
  </si>
  <si>
    <t>Sep-22</t>
  </si>
  <si>
    <t>Oct-22</t>
  </si>
  <si>
    <t>Nov-22</t>
  </si>
  <si>
    <t>Dec-22</t>
  </si>
  <si>
    <t>Jan-23</t>
  </si>
  <si>
    <t>Feb-23</t>
  </si>
  <si>
    <t>Mar-23</t>
  </si>
  <si>
    <t>Apr-23</t>
  </si>
  <si>
    <t>May-23</t>
  </si>
  <si>
    <t>Monthly U.S. Civil Aircraft, Engines, and Parts Exports to the IPEF Countries (2022-2023; USD)</t>
  </si>
  <si>
    <t>(September 2022 - August 2023)</t>
  </si>
  <si>
    <t>September 2022</t>
  </si>
  <si>
    <t>October 2022</t>
  </si>
  <si>
    <t>November 2022</t>
  </si>
  <si>
    <t>December 2022</t>
  </si>
  <si>
    <t>January 2023</t>
  </si>
  <si>
    <t>March 2023</t>
  </si>
  <si>
    <t>April 2023</t>
  </si>
  <si>
    <t>February 2023</t>
  </si>
  <si>
    <t>May 2023</t>
  </si>
  <si>
    <t>June 2023</t>
  </si>
  <si>
    <t>July 2023</t>
  </si>
  <si>
    <t>August 2023</t>
  </si>
  <si>
    <t>12 Month Aerospace &amp; Defense Exports to the IPEF Countries (USD: September 2022 - August 2023)</t>
  </si>
  <si>
    <t>U.S. Aerospace &amp; Defense Exports to Singapore (Annual - USD)</t>
  </si>
  <si>
    <t>U.S. Defense Exports to Singapore - Annual (USD)</t>
  </si>
  <si>
    <t>2022</t>
  </si>
  <si>
    <t xml:space="preserve">8802120060--USED/REBUILT HELICOP,MILITARY,WGT &gt; 2,000 KG      </t>
  </si>
  <si>
    <t>8802200020--NEW AIRPLANES, MILITARY UNLADEN WEIGHT 451-2000 KG</t>
  </si>
  <si>
    <t xml:space="preserve">8802400015--NEW MILITARY FIGHTERS, WEIGHT EXCEEDING 15,000 KG </t>
  </si>
  <si>
    <t>8803909060--OTHER PARTS,NESOI,FOR OTHER MILITARY AIR&amp;SPACECRFT</t>
  </si>
  <si>
    <t>8807100060--PROPLLRS &amp; ROTORS &amp; PRTS THEREOF FOR MLTARY AIRCFT</t>
  </si>
  <si>
    <t>8807200060--UNDERCARRIAGES &amp; PARTS THEREOF FOR MILITRY AIRCRFT</t>
  </si>
  <si>
    <t>8807300060--OTHER PARTS,NESOI,OF MILITARY AIRPLANES/HELICOPTRS</t>
  </si>
  <si>
    <t>8807909060--OTHER PARTS,NESOI,FOR OTHER MILITARY AIR&amp;SPACECRFT</t>
  </si>
  <si>
    <t xml:space="preserve">9301100010--SELF-PROPELLED ARTILLERY WEAPONS (MILITARY)       </t>
  </si>
  <si>
    <t xml:space="preserve">9301906000--MILITARY SHOTGUNS                                 </t>
  </si>
  <si>
    <t>Malaysia</t>
  </si>
  <si>
    <t>Netherlands</t>
  </si>
  <si>
    <t>Qatar</t>
  </si>
  <si>
    <t>2.23</t>
  </si>
  <si>
    <t>2.22</t>
  </si>
  <si>
    <t>2.18</t>
  </si>
  <si>
    <t>2.01</t>
  </si>
  <si>
    <t>1.74</t>
  </si>
  <si>
    <t>1.73</t>
  </si>
  <si>
    <t>1.70</t>
  </si>
  <si>
    <t>1.66</t>
  </si>
  <si>
    <t>1.57</t>
  </si>
  <si>
    <t>9.00</t>
  </si>
  <si>
    <t>2.33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</si>
</sst>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_);[Red]\(0.00\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9" fontId="0" fillId="0" borderId="0" xfId="0" applyNumberFormat="1"/>
    <xf numFmtId="6" fontId="0" fillId="0" borderId="0" xfId="0" applyNumberFormat="1"/>
    <xf numFmtId="0" fontId="1" fillId="2" borderId="0" xfId="0" applyFont="1" applyFill="1"/>
    <xf numFmtId="6" fontId="1" fillId="2" borderId="0" xfId="0" applyNumberFormat="1" applyFont="1" applyFill="1"/>
    <xf numFmtId="0" fontId="1" fillId="3" borderId="0" xfId="0" applyFont="1" applyFill="1"/>
    <xf numFmtId="6" fontId="1" fillId="3" borderId="0" xfId="0" applyNumberFormat="1" applyFont="1" applyFill="1"/>
    <xf numFmtId="0" fontId="1" fillId="4" borderId="0" xfId="0" applyFont="1" applyFill="1"/>
    <xf numFmtId="6" fontId="1" fillId="4" borderId="0" xfId="0" applyNumberFormat="1" applyFont="1" applyFill="1"/>
    <xf numFmtId="10" fontId="0" fillId="0" borderId="0" xfId="0" applyNumberFormat="1"/>
    <xf numFmtId="10" fontId="4" fillId="0" borderId="0" xfId="0" applyNumberFormat="1" applyFont="1"/>
    <xf numFmtId="0" fontId="1" fillId="5" borderId="0" xfId="0" applyFont="1" applyFill="1"/>
    <xf numFmtId="6" fontId="1" fillId="5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0" fillId="6" borderId="0" xfId="0" applyFill="1"/>
    <xf numFmtId="0" fontId="5" fillId="0" borderId="0" xfId="0" applyFont="1" applyAlignment="1">
      <alignment wrapText="1"/>
    </xf>
    <xf numFmtId="0" fontId="0" fillId="0" borderId="0" xfId="0"/>
    <xf numFmtId="10" fontId="2" fillId="0" borderId="0" xfId="0" applyNumberFormat="1" applyFont="1"/>
    <xf numFmtId="10" fontId="6" fillId="0" borderId="0" xfId="0" applyNumberFormat="1" applyFont="1"/>
    <xf numFmtId="49" fontId="0" fillId="0" borderId="0" xfId="0" applyNumberFormat="1" applyAlignment="1">
      <alignment horizontal="right"/>
    </xf>
    <xf numFmtId="49" fontId="0" fillId="6" borderId="0" xfId="0" applyNumberFormat="1" applyFill="1" applyAlignment="1">
      <alignment horizontal="right"/>
    </xf>
  </cellXfs>
  <cellStyles count="1">
    <cellStyle name="Normal" xfId="0" builtinId="0"/>
  </cellStyles>
  <dxfs count="59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alignment horizontal="center" vertical="bottom" textRotation="0" wrapText="0" indent="0" justifyLastLine="0" shrinkToFit="0" readingOrder="0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30" formatCode="@"/>
    </dxf>
    <dxf>
      <numFmt numFmtId="14" formatCode="0.00%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22FC35-D1AB-4B86-9E92-2FBBAF708EE6}" name="Table3" displayName="Table3" ref="A5:D18" totalsRowShown="0">
  <autoFilter ref="A5:D18" xr:uid="{0A22FC35-D1AB-4B86-9E92-2FBBAF708EE6}"/>
  <tableColumns count="4">
    <tableColumn id="1" xr3:uid="{6FC9DF74-3B85-4AD5-91B3-1DC14D41CF33}" name="PARTNER"/>
    <tableColumn id="2" xr3:uid="{0AB8FBBB-6526-44D1-B815-E2C0A62825F4}" name="Civil Aircraft, Engines, and Parts" dataDxfId="58"/>
    <tableColumn id="3" xr3:uid="{554D475E-B8F1-4F07-AC9A-E7E58967F73D}" name="Defense" dataDxfId="57"/>
    <tableColumn id="4" xr3:uid="{980D1FB2-7D1E-4FE3-8859-92191283A6AA}" name="Civil &amp; Defense Total" dataDxfId="5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634CA-5FE9-41C3-910C-8E74D29DEFDB}" name="Table1" displayName="Table1" ref="A5:U18" totalsRowShown="0" headerRowDxfId="33">
  <autoFilter ref="A5:U18" xr:uid="{5D6634CA-5FE9-41C3-910C-8E74D29DEFDB}"/>
  <tableColumns count="21">
    <tableColumn id="1" xr3:uid="{543D2FE6-63A3-48F8-8BB6-ABB5F348509A}" name="PARTNER"/>
    <tableColumn id="2" xr3:uid="{2FA5B3C1-BC1C-4EBF-9FC6-D12BDAEB63BD}" name="Jan-22" dataDxfId="32"/>
    <tableColumn id="3" xr3:uid="{AF937227-8358-4761-8099-05EFC60D749F}" name="Feb-22" dataDxfId="31"/>
    <tableColumn id="4" xr3:uid="{6A1A5622-E2A8-400D-B30E-EBC44E39C008}" name="Mar-22" dataDxfId="30"/>
    <tableColumn id="5" xr3:uid="{F8F26660-790B-4E6F-B3E8-0A1264EC25AE}" name="Apr-22" dataDxfId="29"/>
    <tableColumn id="6" xr3:uid="{7B542FD9-B17A-438E-97E8-0E99C2883A1A}" name="May-22" dataDxfId="28"/>
    <tableColumn id="7" xr3:uid="{3AEDE4D8-1037-4482-8825-178ECC9096CB}" name="Jun-22" dataDxfId="27"/>
    <tableColumn id="8" xr3:uid="{D171BA9E-825C-4E0B-B515-BBFB5E3D04EB}" name="Jul-22" dataDxfId="26"/>
    <tableColumn id="9" xr3:uid="{06DE09A3-1893-43AD-84F6-13E9B9F3DAFE}" name="Aug-22" dataDxfId="25"/>
    <tableColumn id="10" xr3:uid="{EBEE8502-C848-4B92-B385-B71EC2673D4F}" name="Sep-22" dataDxfId="24"/>
    <tableColumn id="11" xr3:uid="{CBF4C7B4-992C-4E53-B47E-5231DA608442}" name="Oct-22" dataDxfId="23"/>
    <tableColumn id="12" xr3:uid="{419A2734-FA36-43C1-8FDF-593CFF5C76C8}" name="Nov-22" dataDxfId="22"/>
    <tableColumn id="13" xr3:uid="{C0F93880-A8B5-4995-B994-7F8C5F99F26B}" name="Dec-22" dataDxfId="21"/>
    <tableColumn id="14" xr3:uid="{B600B42D-1CDA-450F-9285-06A4CF8ED5A1}" name="Jan-23" dataDxfId="20"/>
    <tableColumn id="15" xr3:uid="{F3ADB0F4-C612-4E9A-A621-560D861D8E49}" name="Feb-23" dataDxfId="19"/>
    <tableColumn id="16" xr3:uid="{62464014-4EE9-4F6B-B240-000912271321}" name="Mar-23" dataDxfId="18"/>
    <tableColumn id="17" xr3:uid="{85AC62F6-8F39-489C-B5FC-1E8C11D9ED20}" name="Apr-23" dataDxfId="17"/>
    <tableColumn id="18" xr3:uid="{F203CB5A-8A96-4367-BF7D-2E3839924D0A}" name="May-23" dataDxfId="16"/>
    <tableColumn id="19" xr3:uid="{30656779-05AF-4C65-AEBD-C73C44F1C75F}" name="Jun-23" dataDxfId="15"/>
    <tableColumn id="20" xr3:uid="{6EEBE211-6BCA-48B8-923D-32D29CD15F6E}" name="Jul-23" dataDxfId="14"/>
    <tableColumn id="21" xr3:uid="{578DF4EF-0A10-4C38-86C3-CFC4675A4610}" name="Aug-23" dataDxfId="13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105F9C-AA97-4887-8BC2-75A653B8AB0D}" name="Table2" displayName="Table2" ref="A5:U18" totalsRowShown="0">
  <autoFilter ref="A5:U18" xr:uid="{23105F9C-AA97-4887-8BC2-75A653B8AB0D}"/>
  <tableColumns count="21">
    <tableColumn id="1" xr3:uid="{922EBE38-B217-4698-AC09-DAC2FA10483C}" name="PARTNER"/>
    <tableColumn id="2" xr3:uid="{34BD8633-A65F-40C3-A12D-3DAB66D8801E}" name="Jan-22" dataDxfId="55"/>
    <tableColumn id="3" xr3:uid="{9D16AA69-4404-4167-8767-5189FC022083}" name="Feb-22" dataDxfId="54"/>
    <tableColumn id="4" xr3:uid="{CC1B5267-EAC5-477F-BF12-2B4BC87C8220}" name="Mar-22" dataDxfId="53"/>
    <tableColumn id="5" xr3:uid="{6B301B6F-F327-4A1B-A996-6C7C185116C0}" name="Apr-22" dataDxfId="52"/>
    <tableColumn id="6" xr3:uid="{D387B559-A25C-4ADF-BE73-C30978E63B7A}" name="May-22" dataDxfId="51"/>
    <tableColumn id="7" xr3:uid="{2DCBD2F2-FFBE-4906-BA18-75651C7BE62D}" name="Jun-22" dataDxfId="50"/>
    <tableColumn id="8" xr3:uid="{B2CE0FAA-F453-4987-A906-36576E32541B}" name="Jul-22" dataDxfId="49"/>
    <tableColumn id="9" xr3:uid="{08DF034B-A25C-4CFB-A073-55837CFCD521}" name="Aug-22" dataDxfId="48"/>
    <tableColumn id="10" xr3:uid="{6FFF323D-F517-4E18-8969-2CE96AB3C69C}" name="Sep-22" dataDxfId="47"/>
    <tableColumn id="11" xr3:uid="{A7F936B8-06E7-4F2A-B8B8-5C9C56C11129}" name="Oct-22" dataDxfId="46"/>
    <tableColumn id="12" xr3:uid="{E36077FF-489C-4493-9E8F-99E7BFBB1E0D}" name="Nov-22" dataDxfId="45"/>
    <tableColumn id="13" xr3:uid="{905A8351-2884-42C2-9A54-30376540EEA8}" name="Dec-22" dataDxfId="44"/>
    <tableColumn id="14" xr3:uid="{F5A80E03-84A6-483C-9624-E4F31BD33CA5}" name="Jan-23" dataDxfId="43"/>
    <tableColumn id="15" xr3:uid="{C87DCD6C-D3A3-4A22-9CC1-55516021D097}" name="Feb-23" dataDxfId="42"/>
    <tableColumn id="16" xr3:uid="{ED242467-599B-42FF-98A6-BAD247BEBD53}" name="Mar-23" dataDxfId="41"/>
    <tableColumn id="17" xr3:uid="{1302E3FC-9ABA-4A5D-B19E-734D863DEC29}" name="Apr-23" dataDxfId="40"/>
    <tableColumn id="18" xr3:uid="{D677181F-73B8-4322-90DF-624073F951DC}" name="May-23" dataDxfId="39"/>
    <tableColumn id="19" xr3:uid="{17859460-C0BC-45C6-9328-6EBD2398AB3A}" name="Jun-23" dataDxfId="38"/>
    <tableColumn id="20" xr3:uid="{C6E65FD7-2C82-464E-9C51-CD93414122A6}" name="Jul-23" dataDxfId="12"/>
    <tableColumn id="21" xr3:uid="{D67CD3A9-6703-49E6-AB2C-D1E6F5EABCF3}" name="Aug-23" dataDxfId="11"/>
  </tableColumns>
  <tableStyleInfo name="TableStyleMedium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3B98AE-43F3-47ED-A66C-76F04FAD900B}" name="Table4" displayName="Table4" ref="A3:E13" totalsRowShown="0">
  <autoFilter ref="A3:E13" xr:uid="{593B98AE-43F3-47ED-A66C-76F04FAD900B}"/>
  <tableColumns count="5">
    <tableColumn id="1" xr3:uid="{3584F9D9-654D-44CB-9A0B-9B2D52F51998}" name="Year"/>
    <tableColumn id="2" xr3:uid="{600CBADE-C87F-41C0-819E-67F52511F615}" name="Civil Aircraft, Engines, and Parts" dataDxfId="37"/>
    <tableColumn id="3" xr3:uid="{D2F9C8F2-3D08-474E-B467-71DA816061F7}" name="Defense" dataDxfId="36"/>
    <tableColumn id="4" xr3:uid="{61568F81-E8F7-4944-8836-583E6BB128B6}" name="Civil &amp; Defense Total" dataDxfId="35">
      <calculatedColumnFormula>B4+C4</calculatedColumnFormula>
    </tableColumn>
    <tableColumn id="5" xr3:uid="{DACDBCDD-57E9-4B45-B546-6DC78EF7A583}" name="GDP Growth (%)" dataDxfId="34"/>
  </tableColumns>
  <tableStyleInfo name="TableStyleMedium1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028F28-AE23-435A-877C-1643C529C065}" name="Table5" displayName="Table5" ref="A3:K55" totalsRowShown="0" headerRowDxfId="10">
  <autoFilter ref="A3:K55" xr:uid="{9D028F28-AE23-435A-877C-1643C529C065}"/>
  <tableColumns count="11">
    <tableColumn id="1" xr3:uid="{97399530-4C08-4CF9-9037-EC9CF64E5A71}" name="HS Code and Description"/>
    <tableColumn id="2" xr3:uid="{D5621868-6237-41BF-AE2C-7E82FB31DEDE}" name="2013" dataDxfId="9"/>
    <tableColumn id="3" xr3:uid="{C6AA3099-3A71-4110-8551-28BB599EBF89}" name="2014" dataDxfId="8"/>
    <tableColumn id="4" xr3:uid="{74702BE6-53E2-4A4D-B28F-282F5A742E1A}" name="2015" dataDxfId="7"/>
    <tableColumn id="5" xr3:uid="{3751ABB5-36FB-48E5-BE8F-E5E4E7460469}" name="2016" dataDxfId="6"/>
    <tableColumn id="6" xr3:uid="{5956E87D-4E31-4FE8-95EB-F8683F3E9BD5}" name="2017" dataDxfId="5"/>
    <tableColumn id="7" xr3:uid="{54E188B2-4A49-4627-9C91-08870651001A}" name="2018" dataDxfId="4"/>
    <tableColumn id="8" xr3:uid="{7371FD77-69B6-466E-8029-967CEA5051B1}" name="2019" dataDxfId="3"/>
    <tableColumn id="9" xr3:uid="{61E3E4EA-6157-4770-A33B-C50031966CCA}" name="2020" dataDxfId="2"/>
    <tableColumn id="10" xr3:uid="{4595E489-E66E-4ADE-8755-A6ABB0FFDC74}" name="2021" dataDxfId="1"/>
    <tableColumn id="11" xr3:uid="{7EFB0CED-EC2D-4CEC-BCCC-F9E7E8E06D8F}" name="202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B9D3-691D-4B66-A660-B5C652F2F03B}">
  <dimension ref="A1:D20"/>
  <sheetViews>
    <sheetView tabSelected="1" workbookViewId="0">
      <selection activeCell="A21" sqref="A21"/>
    </sheetView>
  </sheetViews>
  <sheetFormatPr defaultRowHeight="15" x14ac:dyDescent="0.25"/>
  <cols>
    <col min="1" max="1" width="14" bestFit="1" customWidth="1"/>
    <col min="2" max="2" width="31" customWidth="1"/>
    <col min="3" max="3" width="14.5703125" bestFit="1" customWidth="1"/>
    <col min="4" max="4" width="21.5703125" customWidth="1"/>
    <col min="18" max="18" width="11" bestFit="1" customWidth="1"/>
  </cols>
  <sheetData>
    <row r="1" spans="1:4" x14ac:dyDescent="0.25">
      <c r="A1" s="1" t="s">
        <v>137</v>
      </c>
    </row>
    <row r="2" spans="1:4" x14ac:dyDescent="0.25">
      <c r="A2" s="1" t="s">
        <v>21</v>
      </c>
    </row>
    <row r="5" spans="1:4" x14ac:dyDescent="0.25">
      <c r="A5" t="s">
        <v>0</v>
      </c>
      <c r="B5" t="s">
        <v>23</v>
      </c>
      <c r="C5" t="s">
        <v>24</v>
      </c>
      <c r="D5" t="s">
        <v>25</v>
      </c>
    </row>
    <row r="6" spans="1:4" x14ac:dyDescent="0.25">
      <c r="A6" t="s">
        <v>7</v>
      </c>
      <c r="B6" s="3">
        <v>1694442175</v>
      </c>
      <c r="C6" s="3">
        <v>899628175</v>
      </c>
      <c r="D6" s="3">
        <v>2594070350</v>
      </c>
    </row>
    <row r="7" spans="1:4" x14ac:dyDescent="0.25">
      <c r="A7" t="s">
        <v>8</v>
      </c>
      <c r="B7" s="3">
        <v>26622989</v>
      </c>
      <c r="C7" s="3">
        <v>12500882</v>
      </c>
      <c r="D7" s="3">
        <v>39123871</v>
      </c>
    </row>
    <row r="8" spans="1:4" x14ac:dyDescent="0.25">
      <c r="A8" t="s">
        <v>9</v>
      </c>
      <c r="B8" s="3">
        <v>9342260</v>
      </c>
      <c r="C8" s="3">
        <v>44938</v>
      </c>
      <c r="D8" s="3">
        <v>9387198</v>
      </c>
    </row>
    <row r="9" spans="1:4" x14ac:dyDescent="0.25">
      <c r="A9" t="s">
        <v>10</v>
      </c>
      <c r="B9" s="3">
        <v>2183599282</v>
      </c>
      <c r="C9" s="3">
        <v>311195021</v>
      </c>
      <c r="D9" s="3">
        <v>2494794303</v>
      </c>
    </row>
    <row r="10" spans="1:4" x14ac:dyDescent="0.25">
      <c r="A10" t="s">
        <v>11</v>
      </c>
      <c r="B10" s="3">
        <v>332225649</v>
      </c>
      <c r="C10" s="3">
        <v>327032145</v>
      </c>
      <c r="D10" s="3">
        <v>659257794</v>
      </c>
    </row>
    <row r="11" spans="1:4" x14ac:dyDescent="0.25">
      <c r="A11" t="s">
        <v>12</v>
      </c>
      <c r="B11" s="3">
        <v>3315701516</v>
      </c>
      <c r="C11" s="3">
        <v>1861668932</v>
      </c>
      <c r="D11" s="3">
        <v>5177370448</v>
      </c>
    </row>
    <row r="12" spans="1:4" x14ac:dyDescent="0.25">
      <c r="A12" t="s">
        <v>13</v>
      </c>
      <c r="B12" s="3">
        <v>2005627985</v>
      </c>
      <c r="C12" s="3">
        <v>1340279532</v>
      </c>
      <c r="D12" s="3">
        <v>3345907517</v>
      </c>
    </row>
    <row r="13" spans="1:4" x14ac:dyDescent="0.25">
      <c r="A13" t="s">
        <v>14</v>
      </c>
      <c r="B13" s="3">
        <v>1658240811</v>
      </c>
      <c r="C13" s="3">
        <v>67743562</v>
      </c>
      <c r="D13" s="3">
        <v>1725984373</v>
      </c>
    </row>
    <row r="14" spans="1:4" x14ac:dyDescent="0.25">
      <c r="A14" t="s">
        <v>15</v>
      </c>
      <c r="B14" s="3">
        <v>814766708</v>
      </c>
      <c r="C14" s="3">
        <v>672289874</v>
      </c>
      <c r="D14" s="3">
        <v>1487056582</v>
      </c>
    </row>
    <row r="15" spans="1:4" x14ac:dyDescent="0.25">
      <c r="A15" t="s">
        <v>16</v>
      </c>
      <c r="B15" s="3">
        <v>334472168</v>
      </c>
      <c r="C15" s="3">
        <v>78340980</v>
      </c>
      <c r="D15" s="3">
        <v>412813148</v>
      </c>
    </row>
    <row r="16" spans="1:4" x14ac:dyDescent="0.25">
      <c r="A16" t="s">
        <v>17</v>
      </c>
      <c r="B16" s="3">
        <v>5685786755</v>
      </c>
      <c r="C16" s="3">
        <v>394848914</v>
      </c>
      <c r="D16" s="3">
        <v>6080635669</v>
      </c>
    </row>
    <row r="17" spans="1:4" x14ac:dyDescent="0.25">
      <c r="A17" t="s">
        <v>18</v>
      </c>
      <c r="B17" s="3">
        <v>269789516</v>
      </c>
      <c r="C17" s="3">
        <v>300132691</v>
      </c>
      <c r="D17" s="3">
        <v>569922207</v>
      </c>
    </row>
    <row r="18" spans="1:4" x14ac:dyDescent="0.25">
      <c r="A18" t="s">
        <v>19</v>
      </c>
      <c r="B18" s="3">
        <v>383840716</v>
      </c>
      <c r="C18" s="3">
        <v>4456511</v>
      </c>
      <c r="D18" s="3">
        <v>388297227</v>
      </c>
    </row>
    <row r="20" spans="1:4" x14ac:dyDescent="0.25">
      <c r="A20" s="8" t="s">
        <v>20</v>
      </c>
      <c r="B20" s="9">
        <v>18714458530</v>
      </c>
      <c r="C20" s="9">
        <v>6270162157</v>
      </c>
      <c r="D20" s="9">
        <v>24984620687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34AE-39F1-4ECA-A8D8-F43EBF75C142}">
  <dimension ref="A1:U20"/>
  <sheetViews>
    <sheetView zoomScaleNormal="100" workbookViewId="0">
      <selection activeCell="A21" sqref="A21"/>
    </sheetView>
  </sheetViews>
  <sheetFormatPr defaultRowHeight="15" x14ac:dyDescent="0.25"/>
  <cols>
    <col min="1" max="1" width="26" customWidth="1"/>
    <col min="2" max="2" width="13" bestFit="1" customWidth="1"/>
    <col min="3" max="5" width="14.5703125" bestFit="1" customWidth="1"/>
    <col min="6" max="6" width="13" bestFit="1" customWidth="1"/>
    <col min="7" max="20" width="14.5703125" bestFit="1" customWidth="1"/>
    <col min="21" max="21" width="15.5703125" bestFit="1" customWidth="1"/>
  </cols>
  <sheetData>
    <row r="1" spans="1:21" x14ac:dyDescent="0.25">
      <c r="A1" s="1" t="s">
        <v>123</v>
      </c>
    </row>
    <row r="2" spans="1:21" x14ac:dyDescent="0.25">
      <c r="A2" s="1" t="s">
        <v>21</v>
      </c>
    </row>
    <row r="5" spans="1:21" x14ac:dyDescent="0.25">
      <c r="A5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112</v>
      </c>
      <c r="I5" s="2" t="s">
        <v>113</v>
      </c>
      <c r="J5" s="2" t="s">
        <v>114</v>
      </c>
      <c r="K5" s="2" t="s">
        <v>115</v>
      </c>
      <c r="L5" s="2" t="s">
        <v>116</v>
      </c>
      <c r="M5" s="2" t="s">
        <v>117</v>
      </c>
      <c r="N5" s="2" t="s">
        <v>118</v>
      </c>
      <c r="O5" s="2" t="s">
        <v>119</v>
      </c>
      <c r="P5" s="2" t="s">
        <v>120</v>
      </c>
      <c r="Q5" s="2" t="s">
        <v>121</v>
      </c>
      <c r="R5" s="2" t="s">
        <v>122</v>
      </c>
      <c r="S5" s="2" t="s">
        <v>109</v>
      </c>
      <c r="T5" s="2" t="s">
        <v>110</v>
      </c>
      <c r="U5" s="2" t="s">
        <v>111</v>
      </c>
    </row>
    <row r="6" spans="1:21" x14ac:dyDescent="0.25">
      <c r="A6" t="s">
        <v>7</v>
      </c>
      <c r="B6" s="3">
        <v>47235530</v>
      </c>
      <c r="C6" s="3">
        <v>46464229</v>
      </c>
      <c r="D6" s="3">
        <v>76752827</v>
      </c>
      <c r="E6" s="3">
        <v>42118314</v>
      </c>
      <c r="F6" s="3">
        <v>65783986</v>
      </c>
      <c r="G6" s="3">
        <v>81903173</v>
      </c>
      <c r="H6" s="3">
        <v>188065567</v>
      </c>
      <c r="I6" s="3">
        <v>60794970</v>
      </c>
      <c r="J6" s="3">
        <v>138586475</v>
      </c>
      <c r="K6" s="3">
        <v>111237799</v>
      </c>
      <c r="L6" s="3">
        <v>95260717</v>
      </c>
      <c r="M6" s="3">
        <v>162050411</v>
      </c>
      <c r="N6" s="3">
        <v>56748288</v>
      </c>
      <c r="O6" s="3">
        <v>115415409</v>
      </c>
      <c r="P6" s="3">
        <v>76540720</v>
      </c>
      <c r="Q6" s="3">
        <v>250411533</v>
      </c>
      <c r="R6" s="3">
        <v>84164376</v>
      </c>
      <c r="S6" s="3">
        <v>304408386</v>
      </c>
      <c r="T6" s="3">
        <v>211507133</v>
      </c>
      <c r="U6" s="3">
        <v>88110928</v>
      </c>
    </row>
    <row r="7" spans="1:21" x14ac:dyDescent="0.25">
      <c r="A7" t="s">
        <v>8</v>
      </c>
      <c r="B7" s="3">
        <v>245006</v>
      </c>
      <c r="C7" s="3">
        <v>1045846</v>
      </c>
      <c r="D7" s="3">
        <v>214246</v>
      </c>
      <c r="E7" s="3">
        <v>1302606</v>
      </c>
      <c r="F7" s="3">
        <v>510103</v>
      </c>
      <c r="G7" s="3">
        <v>752094</v>
      </c>
      <c r="H7" s="3">
        <v>909568</v>
      </c>
      <c r="I7" s="3">
        <v>502958</v>
      </c>
      <c r="J7" s="3">
        <v>381119</v>
      </c>
      <c r="K7" s="3">
        <v>106728</v>
      </c>
      <c r="L7" s="3">
        <v>922617</v>
      </c>
      <c r="M7" s="3">
        <v>3250976</v>
      </c>
      <c r="N7" s="3">
        <v>723511</v>
      </c>
      <c r="O7" s="3">
        <v>392451</v>
      </c>
      <c r="P7" s="3">
        <v>2018323</v>
      </c>
      <c r="Q7" s="3">
        <v>476985</v>
      </c>
      <c r="R7" s="3">
        <v>1122951</v>
      </c>
      <c r="S7" s="3">
        <v>16120705</v>
      </c>
      <c r="T7" s="3">
        <v>546409</v>
      </c>
      <c r="U7" s="3">
        <v>560214</v>
      </c>
    </row>
    <row r="8" spans="1:21" x14ac:dyDescent="0.25">
      <c r="A8" t="s">
        <v>9</v>
      </c>
      <c r="B8" s="3">
        <v>2817398</v>
      </c>
      <c r="C8" s="3">
        <v>188383</v>
      </c>
      <c r="D8" s="3">
        <v>261776</v>
      </c>
      <c r="E8" s="3">
        <v>2231534</v>
      </c>
      <c r="F8" s="3">
        <v>120865</v>
      </c>
      <c r="G8" s="3">
        <v>465630</v>
      </c>
      <c r="H8" s="3">
        <v>1541123</v>
      </c>
      <c r="I8" s="3">
        <v>474700</v>
      </c>
      <c r="J8" s="3">
        <v>419469</v>
      </c>
      <c r="K8" s="3">
        <v>544989</v>
      </c>
      <c r="L8" s="3">
        <v>1596486</v>
      </c>
      <c r="M8" s="3">
        <v>602014</v>
      </c>
      <c r="N8" s="3">
        <v>614609</v>
      </c>
      <c r="O8" s="3">
        <v>252354</v>
      </c>
      <c r="P8" s="3">
        <v>267885</v>
      </c>
      <c r="Q8" s="3">
        <v>278259</v>
      </c>
      <c r="R8" s="3">
        <v>253140</v>
      </c>
      <c r="S8" s="3">
        <v>1301862</v>
      </c>
      <c r="T8" s="3">
        <v>1834413</v>
      </c>
      <c r="U8" s="3">
        <v>1376780</v>
      </c>
    </row>
    <row r="9" spans="1:21" x14ac:dyDescent="0.25">
      <c r="A9" t="s">
        <v>10</v>
      </c>
      <c r="B9" s="3">
        <v>151328593</v>
      </c>
      <c r="C9" s="3">
        <v>105826279</v>
      </c>
      <c r="D9" s="3">
        <v>130492764</v>
      </c>
      <c r="E9" s="3">
        <v>111035853</v>
      </c>
      <c r="F9" s="3">
        <v>40847395</v>
      </c>
      <c r="G9" s="3">
        <v>108693197</v>
      </c>
      <c r="H9" s="3">
        <v>121259064</v>
      </c>
      <c r="I9" s="3">
        <v>201139754</v>
      </c>
      <c r="J9" s="3">
        <v>224727452</v>
      </c>
      <c r="K9" s="3">
        <v>201872885</v>
      </c>
      <c r="L9" s="3">
        <v>166000088</v>
      </c>
      <c r="M9" s="3">
        <v>399169885</v>
      </c>
      <c r="N9" s="3">
        <v>224708484</v>
      </c>
      <c r="O9" s="3">
        <v>170397537</v>
      </c>
      <c r="P9" s="3">
        <v>330266623</v>
      </c>
      <c r="Q9" s="3">
        <v>182121345</v>
      </c>
      <c r="R9" s="3">
        <v>54276450</v>
      </c>
      <c r="S9" s="3">
        <v>56272553</v>
      </c>
      <c r="T9" s="3">
        <v>110298781</v>
      </c>
      <c r="U9" s="3">
        <v>63487199</v>
      </c>
    </row>
    <row r="10" spans="1:21" x14ac:dyDescent="0.25">
      <c r="A10" t="s">
        <v>11</v>
      </c>
      <c r="B10" s="3">
        <v>3489593</v>
      </c>
      <c r="C10" s="3">
        <v>6214636</v>
      </c>
      <c r="D10" s="3">
        <v>73342926</v>
      </c>
      <c r="E10" s="3">
        <v>3777515</v>
      </c>
      <c r="F10" s="3">
        <v>11995677</v>
      </c>
      <c r="G10" s="3">
        <v>11249681</v>
      </c>
      <c r="H10" s="3">
        <v>36733765</v>
      </c>
      <c r="I10" s="3">
        <v>4534554</v>
      </c>
      <c r="J10" s="3">
        <v>9665300</v>
      </c>
      <c r="K10" s="3">
        <v>5701430</v>
      </c>
      <c r="L10" s="3">
        <v>20521802</v>
      </c>
      <c r="M10" s="3">
        <v>43134309</v>
      </c>
      <c r="N10" s="3">
        <v>33886835</v>
      </c>
      <c r="O10" s="3">
        <v>19472087</v>
      </c>
      <c r="P10" s="3">
        <v>101027066</v>
      </c>
      <c r="Q10" s="3">
        <v>8932783</v>
      </c>
      <c r="R10" s="3">
        <v>28866918</v>
      </c>
      <c r="S10" s="3">
        <v>17972933</v>
      </c>
      <c r="T10" s="3">
        <v>14816626</v>
      </c>
      <c r="U10" s="3">
        <v>28227560</v>
      </c>
    </row>
    <row r="11" spans="1:21" x14ac:dyDescent="0.25">
      <c r="A11" t="s">
        <v>12</v>
      </c>
      <c r="B11" s="3">
        <v>197953437</v>
      </c>
      <c r="C11" s="3">
        <v>212754746</v>
      </c>
      <c r="D11" s="3">
        <v>178279694</v>
      </c>
      <c r="E11" s="3">
        <v>148133597</v>
      </c>
      <c r="F11" s="3">
        <v>226442229</v>
      </c>
      <c r="G11" s="3">
        <v>193049594</v>
      </c>
      <c r="H11" s="3">
        <v>167759800</v>
      </c>
      <c r="I11" s="3">
        <v>195157234</v>
      </c>
      <c r="J11" s="3">
        <v>160738937</v>
      </c>
      <c r="K11" s="3">
        <v>390120979</v>
      </c>
      <c r="L11" s="3">
        <v>368886910</v>
      </c>
      <c r="M11" s="3">
        <v>203896483</v>
      </c>
      <c r="N11" s="3">
        <v>160646839</v>
      </c>
      <c r="O11" s="3">
        <v>189010502</v>
      </c>
      <c r="P11" s="3">
        <v>336396036</v>
      </c>
      <c r="Q11" s="3">
        <v>247167121</v>
      </c>
      <c r="R11" s="3">
        <v>222170051</v>
      </c>
      <c r="S11" s="3">
        <v>305387150</v>
      </c>
      <c r="T11" s="3">
        <v>295092236</v>
      </c>
      <c r="U11" s="3">
        <v>436188272</v>
      </c>
    </row>
    <row r="12" spans="1:21" x14ac:dyDescent="0.25">
      <c r="A12" t="s">
        <v>13</v>
      </c>
      <c r="B12" s="3">
        <v>66156613</v>
      </c>
      <c r="C12" s="3">
        <v>77979489</v>
      </c>
      <c r="D12" s="3">
        <v>93969782</v>
      </c>
      <c r="E12" s="3">
        <v>81525784</v>
      </c>
      <c r="F12" s="3">
        <v>90396835</v>
      </c>
      <c r="G12" s="3">
        <v>458220433</v>
      </c>
      <c r="H12" s="3">
        <v>122779746</v>
      </c>
      <c r="I12" s="3">
        <v>100708110</v>
      </c>
      <c r="J12" s="3">
        <v>88934882</v>
      </c>
      <c r="K12" s="3">
        <v>302982655</v>
      </c>
      <c r="L12" s="3">
        <v>112093019</v>
      </c>
      <c r="M12" s="3">
        <v>127100240</v>
      </c>
      <c r="N12" s="3">
        <v>123876697</v>
      </c>
      <c r="O12" s="3">
        <v>148031883</v>
      </c>
      <c r="P12" s="3">
        <v>167304411</v>
      </c>
      <c r="Q12" s="3">
        <v>159174432</v>
      </c>
      <c r="R12" s="3">
        <v>266780737</v>
      </c>
      <c r="S12" s="3">
        <v>241179765</v>
      </c>
      <c r="T12" s="3">
        <v>126749127</v>
      </c>
      <c r="U12" s="3">
        <v>141420137</v>
      </c>
    </row>
    <row r="13" spans="1:21" x14ac:dyDescent="0.25">
      <c r="A13" t="s">
        <v>14</v>
      </c>
      <c r="B13" s="3">
        <v>51347180</v>
      </c>
      <c r="C13" s="3">
        <v>73604093</v>
      </c>
      <c r="D13" s="3">
        <v>66330486</v>
      </c>
      <c r="E13" s="3">
        <v>56762274</v>
      </c>
      <c r="F13" s="3">
        <v>65898648</v>
      </c>
      <c r="G13" s="3">
        <v>177196190</v>
      </c>
      <c r="H13" s="3">
        <v>170769898</v>
      </c>
      <c r="I13" s="3">
        <v>108130363</v>
      </c>
      <c r="J13" s="3">
        <v>120081308</v>
      </c>
      <c r="K13" s="3">
        <v>301135121</v>
      </c>
      <c r="L13" s="3">
        <v>75136467</v>
      </c>
      <c r="M13" s="3">
        <v>93811706</v>
      </c>
      <c r="N13" s="3">
        <v>91332060</v>
      </c>
      <c r="O13" s="3">
        <v>124110778</v>
      </c>
      <c r="P13" s="3">
        <v>86173889</v>
      </c>
      <c r="Q13" s="3">
        <v>105788114</v>
      </c>
      <c r="R13" s="3">
        <v>105985182</v>
      </c>
      <c r="S13" s="3">
        <v>180464464</v>
      </c>
      <c r="T13" s="3">
        <v>170055754</v>
      </c>
      <c r="U13" s="3">
        <v>204165968</v>
      </c>
    </row>
    <row r="14" spans="1:21" x14ac:dyDescent="0.25">
      <c r="A14" t="s">
        <v>15</v>
      </c>
      <c r="B14" s="3">
        <v>82195629</v>
      </c>
      <c r="C14" s="3">
        <v>33551876</v>
      </c>
      <c r="D14" s="3">
        <v>61753350</v>
      </c>
      <c r="E14" s="3">
        <v>49717227</v>
      </c>
      <c r="F14" s="3">
        <v>38302870</v>
      </c>
      <c r="G14" s="3">
        <v>35802630</v>
      </c>
      <c r="H14" s="3">
        <v>51228651</v>
      </c>
      <c r="I14" s="3">
        <v>42619499</v>
      </c>
      <c r="J14" s="3">
        <v>73515572</v>
      </c>
      <c r="K14" s="3">
        <v>90926735</v>
      </c>
      <c r="L14" s="3">
        <v>30051902</v>
      </c>
      <c r="M14" s="3">
        <v>48905315</v>
      </c>
      <c r="N14" s="3">
        <v>35315762</v>
      </c>
      <c r="O14" s="3">
        <v>67834594</v>
      </c>
      <c r="P14" s="3">
        <v>98225632</v>
      </c>
      <c r="Q14" s="3">
        <v>101976743</v>
      </c>
      <c r="R14" s="3">
        <v>83237896</v>
      </c>
      <c r="S14" s="3">
        <v>44748800</v>
      </c>
      <c r="T14" s="3">
        <v>68759010</v>
      </c>
      <c r="U14" s="3">
        <v>71268747</v>
      </c>
    </row>
    <row r="15" spans="1:21" x14ac:dyDescent="0.25">
      <c r="A15" t="s">
        <v>16</v>
      </c>
      <c r="B15" s="3">
        <v>13248895</v>
      </c>
      <c r="C15" s="3">
        <v>11841082</v>
      </c>
      <c r="D15" s="3">
        <v>12718778</v>
      </c>
      <c r="E15" s="3">
        <v>10474325</v>
      </c>
      <c r="F15" s="3">
        <v>14878339</v>
      </c>
      <c r="G15" s="3">
        <v>13724725</v>
      </c>
      <c r="H15" s="3">
        <v>9478461</v>
      </c>
      <c r="I15" s="3">
        <v>42496690</v>
      </c>
      <c r="J15" s="3">
        <v>38937923</v>
      </c>
      <c r="K15" s="3">
        <v>17567489</v>
      </c>
      <c r="L15" s="3">
        <v>20094860</v>
      </c>
      <c r="M15" s="3">
        <v>26619189</v>
      </c>
      <c r="N15" s="3">
        <v>74237431</v>
      </c>
      <c r="O15" s="3">
        <v>17818348</v>
      </c>
      <c r="P15" s="3">
        <v>10729921</v>
      </c>
      <c r="Q15" s="3">
        <v>16122436</v>
      </c>
      <c r="R15" s="3">
        <v>8613557</v>
      </c>
      <c r="S15" s="3">
        <v>13571098</v>
      </c>
      <c r="T15" s="3">
        <v>39897437</v>
      </c>
      <c r="U15" s="3">
        <v>50262479</v>
      </c>
    </row>
    <row r="16" spans="1:21" x14ac:dyDescent="0.25">
      <c r="A16" t="s">
        <v>17</v>
      </c>
      <c r="B16" s="3">
        <v>310623055</v>
      </c>
      <c r="C16" s="3">
        <v>455395922</v>
      </c>
      <c r="D16" s="3">
        <v>287354638</v>
      </c>
      <c r="E16" s="3">
        <v>374805626</v>
      </c>
      <c r="F16" s="3">
        <v>255495036</v>
      </c>
      <c r="G16" s="3">
        <v>370609657</v>
      </c>
      <c r="H16" s="3">
        <v>407206149</v>
      </c>
      <c r="I16" s="3">
        <v>489357793</v>
      </c>
      <c r="J16" s="3">
        <v>553902162</v>
      </c>
      <c r="K16" s="3">
        <v>575752415</v>
      </c>
      <c r="L16" s="3">
        <v>417897825</v>
      </c>
      <c r="M16" s="3">
        <v>394264400</v>
      </c>
      <c r="N16" s="3">
        <v>396747512</v>
      </c>
      <c r="O16" s="3">
        <v>341670310</v>
      </c>
      <c r="P16" s="3">
        <v>402937226</v>
      </c>
      <c r="Q16" s="3">
        <v>559351194</v>
      </c>
      <c r="R16" s="3">
        <v>435759745</v>
      </c>
      <c r="S16" s="3">
        <v>619409132</v>
      </c>
      <c r="T16" s="3">
        <v>530791664</v>
      </c>
      <c r="U16" s="3">
        <v>457303170</v>
      </c>
    </row>
    <row r="17" spans="1:21" x14ac:dyDescent="0.25">
      <c r="A17" t="s">
        <v>18</v>
      </c>
      <c r="B17" s="3">
        <v>15443135</v>
      </c>
      <c r="C17" s="3">
        <v>22710019</v>
      </c>
      <c r="D17" s="3">
        <v>9060152</v>
      </c>
      <c r="E17" s="3">
        <v>418497790</v>
      </c>
      <c r="F17" s="3">
        <v>13226198</v>
      </c>
      <c r="G17" s="3">
        <v>18958274</v>
      </c>
      <c r="H17" s="3">
        <v>12162938</v>
      </c>
      <c r="I17" s="3">
        <v>14812114</v>
      </c>
      <c r="J17" s="3">
        <v>11002699</v>
      </c>
      <c r="K17" s="3">
        <v>12286825</v>
      </c>
      <c r="L17" s="3">
        <v>54639902</v>
      </c>
      <c r="M17" s="3">
        <v>23743492</v>
      </c>
      <c r="N17" s="3">
        <v>13102124</v>
      </c>
      <c r="O17" s="3">
        <v>21294087</v>
      </c>
      <c r="P17" s="3">
        <v>12976430</v>
      </c>
      <c r="Q17" s="3">
        <v>55652083</v>
      </c>
      <c r="R17" s="3">
        <v>11735809</v>
      </c>
      <c r="S17" s="3">
        <v>12093103</v>
      </c>
      <c r="T17" s="3">
        <v>18515859</v>
      </c>
      <c r="U17" s="3">
        <v>22747103</v>
      </c>
    </row>
    <row r="18" spans="1:21" x14ac:dyDescent="0.25">
      <c r="A18" t="s">
        <v>19</v>
      </c>
      <c r="B18" s="3">
        <v>7884056</v>
      </c>
      <c r="C18" s="3">
        <v>2393890</v>
      </c>
      <c r="D18" s="3">
        <v>22579035</v>
      </c>
      <c r="E18" s="3">
        <v>168264393</v>
      </c>
      <c r="F18" s="3">
        <v>3439009</v>
      </c>
      <c r="G18" s="3">
        <v>5311682</v>
      </c>
      <c r="H18" s="3">
        <v>4934971</v>
      </c>
      <c r="I18" s="3">
        <v>57019823</v>
      </c>
      <c r="J18" s="3">
        <v>138771708</v>
      </c>
      <c r="K18" s="3">
        <v>80223181</v>
      </c>
      <c r="L18" s="3">
        <v>56247042</v>
      </c>
      <c r="M18" s="3">
        <v>5584342</v>
      </c>
      <c r="N18" s="3">
        <v>3808516</v>
      </c>
      <c r="O18" s="3">
        <v>16325988</v>
      </c>
      <c r="P18" s="3">
        <v>11341758</v>
      </c>
      <c r="Q18" s="3">
        <v>6769125</v>
      </c>
      <c r="R18" s="3">
        <v>24283661</v>
      </c>
      <c r="S18" s="3">
        <v>6243778</v>
      </c>
      <c r="T18" s="3">
        <v>5773684</v>
      </c>
      <c r="U18" s="3">
        <v>28467933</v>
      </c>
    </row>
    <row r="20" spans="1:21" x14ac:dyDescent="0.25">
      <c r="A20" s="4" t="s">
        <v>20</v>
      </c>
      <c r="B20" s="5">
        <v>949968120</v>
      </c>
      <c r="C20" s="5">
        <v>1049970490</v>
      </c>
      <c r="D20" s="5">
        <v>1013110454</v>
      </c>
      <c r="E20" s="5">
        <v>1468646838</v>
      </c>
      <c r="F20" s="5">
        <v>827337190</v>
      </c>
      <c r="G20" s="5">
        <v>1475936960</v>
      </c>
      <c r="H20" s="5">
        <v>1294829701</v>
      </c>
      <c r="I20" s="5">
        <v>1317748562</v>
      </c>
      <c r="J20" s="5">
        <v>1559665006</v>
      </c>
      <c r="K20" s="5">
        <v>2090459231</v>
      </c>
      <c r="L20" s="5">
        <v>1419349637</v>
      </c>
      <c r="M20" s="5">
        <v>1532132762</v>
      </c>
      <c r="N20" s="5">
        <v>1215748668</v>
      </c>
      <c r="O20" s="5">
        <v>1232026328</v>
      </c>
      <c r="P20" s="5">
        <v>1636205920</v>
      </c>
      <c r="Q20" s="5">
        <v>1694222153</v>
      </c>
      <c r="R20" s="5">
        <v>1327250473</v>
      </c>
      <c r="S20" s="5">
        <v>1819173729</v>
      </c>
      <c r="T20" s="5">
        <v>1594638133</v>
      </c>
      <c r="U20" s="5">
        <v>1593586490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6B55-4438-49F8-A040-C6CEA6689439}">
  <dimension ref="A1:U20"/>
  <sheetViews>
    <sheetView workbookViewId="0">
      <selection activeCell="A21" sqref="A21"/>
    </sheetView>
  </sheetViews>
  <sheetFormatPr defaultRowHeight="15" x14ac:dyDescent="0.25"/>
  <cols>
    <col min="1" max="1" width="26" customWidth="1"/>
    <col min="2" max="20" width="12.85546875" bestFit="1" customWidth="1"/>
    <col min="21" max="21" width="14.5703125" bestFit="1" customWidth="1"/>
  </cols>
  <sheetData>
    <row r="1" spans="1:21" x14ac:dyDescent="0.25">
      <c r="A1" s="1" t="s">
        <v>22</v>
      </c>
    </row>
    <row r="2" spans="1:21" x14ac:dyDescent="0.25">
      <c r="A2" s="1" t="s">
        <v>21</v>
      </c>
    </row>
    <row r="5" spans="1:21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t="s">
        <v>6</v>
      </c>
      <c r="H5" t="s">
        <v>112</v>
      </c>
      <c r="I5" t="s">
        <v>113</v>
      </c>
      <c r="J5" t="s">
        <v>114</v>
      </c>
      <c r="K5" t="s">
        <v>115</v>
      </c>
      <c r="L5" t="s">
        <v>116</v>
      </c>
      <c r="M5" t="s">
        <v>117</v>
      </c>
      <c r="N5" t="s">
        <v>118</v>
      </c>
      <c r="O5" t="s">
        <v>119</v>
      </c>
      <c r="P5" t="s">
        <v>120</v>
      </c>
      <c r="Q5" t="s">
        <v>121</v>
      </c>
      <c r="R5" t="s">
        <v>122</v>
      </c>
      <c r="S5" t="s">
        <v>109</v>
      </c>
      <c r="T5" t="s">
        <v>110</v>
      </c>
      <c r="U5" t="s">
        <v>111</v>
      </c>
    </row>
    <row r="6" spans="1:21" x14ac:dyDescent="0.25">
      <c r="A6" t="s">
        <v>7</v>
      </c>
      <c r="B6" s="3">
        <v>78137994</v>
      </c>
      <c r="C6" s="3">
        <v>24864566</v>
      </c>
      <c r="D6" s="3">
        <v>60092821</v>
      </c>
      <c r="E6" s="3">
        <v>50236260</v>
      </c>
      <c r="F6" s="3">
        <v>62484874</v>
      </c>
      <c r="G6" s="3">
        <v>81911415</v>
      </c>
      <c r="H6" s="3">
        <v>47667323</v>
      </c>
      <c r="I6" s="3">
        <v>63692559</v>
      </c>
      <c r="J6" s="3">
        <v>222601088</v>
      </c>
      <c r="K6" s="3">
        <v>69112334</v>
      </c>
      <c r="L6" s="3">
        <v>44417023</v>
      </c>
      <c r="M6" s="3">
        <v>38613626</v>
      </c>
      <c r="N6" s="3">
        <v>63862684</v>
      </c>
      <c r="O6" s="3">
        <v>67416851</v>
      </c>
      <c r="P6" s="3">
        <v>77561848</v>
      </c>
      <c r="Q6" s="3">
        <v>53341470</v>
      </c>
      <c r="R6" s="3">
        <v>93176977</v>
      </c>
      <c r="S6" s="3">
        <v>44352023</v>
      </c>
      <c r="T6" s="3">
        <v>54079952</v>
      </c>
      <c r="U6" s="3">
        <v>71092299</v>
      </c>
    </row>
    <row r="7" spans="1:21" x14ac:dyDescent="0.25">
      <c r="A7" t="s">
        <v>8</v>
      </c>
      <c r="B7" s="3">
        <v>67200</v>
      </c>
      <c r="C7" s="3">
        <v>492908</v>
      </c>
      <c r="D7" s="3">
        <v>238507</v>
      </c>
      <c r="E7" s="3">
        <v>159181</v>
      </c>
      <c r="F7" s="3">
        <v>351180</v>
      </c>
      <c r="G7" s="3">
        <v>120738</v>
      </c>
      <c r="H7" s="3">
        <v>1508556</v>
      </c>
      <c r="I7" s="3">
        <v>304568</v>
      </c>
      <c r="J7" s="3">
        <v>184893</v>
      </c>
      <c r="K7" s="3">
        <v>1001215</v>
      </c>
      <c r="L7" s="3">
        <v>323120</v>
      </c>
      <c r="M7" s="3">
        <v>2012006</v>
      </c>
      <c r="N7" s="3">
        <v>527123</v>
      </c>
      <c r="O7" s="3">
        <v>1510574</v>
      </c>
      <c r="P7" s="3">
        <v>3021209</v>
      </c>
      <c r="Q7" s="3">
        <v>373067</v>
      </c>
      <c r="R7" s="3">
        <v>667500</v>
      </c>
      <c r="S7" s="3">
        <v>1373077</v>
      </c>
      <c r="T7" s="3">
        <v>516621</v>
      </c>
      <c r="U7" s="3">
        <v>990477</v>
      </c>
    </row>
    <row r="8" spans="1:21" x14ac:dyDescent="0.25">
      <c r="A8" t="s">
        <v>9</v>
      </c>
      <c r="B8" s="3">
        <v>0</v>
      </c>
      <c r="C8" s="3">
        <v>0</v>
      </c>
      <c r="D8" s="3">
        <v>17021</v>
      </c>
      <c r="E8" s="3">
        <v>52650</v>
      </c>
      <c r="F8" s="3">
        <v>35496</v>
      </c>
      <c r="G8" s="3">
        <v>20000</v>
      </c>
      <c r="H8" s="3">
        <v>0</v>
      </c>
      <c r="I8" s="3">
        <v>108313</v>
      </c>
      <c r="J8" s="3">
        <v>5652</v>
      </c>
      <c r="K8" s="3">
        <v>0</v>
      </c>
      <c r="L8" s="3">
        <v>0</v>
      </c>
      <c r="M8" s="3">
        <v>11419</v>
      </c>
      <c r="N8" s="3">
        <v>0</v>
      </c>
      <c r="O8" s="3">
        <v>0</v>
      </c>
      <c r="P8" s="3">
        <v>0</v>
      </c>
      <c r="Q8" s="3">
        <v>10357</v>
      </c>
      <c r="R8" s="3">
        <v>0</v>
      </c>
      <c r="S8" s="3">
        <v>0</v>
      </c>
      <c r="T8" s="3">
        <v>7500</v>
      </c>
      <c r="U8" s="3">
        <v>10010</v>
      </c>
    </row>
    <row r="9" spans="1:21" x14ac:dyDescent="0.25">
      <c r="A9" t="s">
        <v>10</v>
      </c>
      <c r="B9" s="3">
        <v>16372651</v>
      </c>
      <c r="C9" s="3">
        <v>183540969</v>
      </c>
      <c r="D9" s="3">
        <v>20206614</v>
      </c>
      <c r="E9" s="3">
        <v>13369179</v>
      </c>
      <c r="F9" s="3">
        <v>28324105</v>
      </c>
      <c r="G9" s="3">
        <v>14451288</v>
      </c>
      <c r="H9" s="3">
        <v>19725131</v>
      </c>
      <c r="I9" s="3">
        <v>8047730</v>
      </c>
      <c r="J9" s="3">
        <v>6747754</v>
      </c>
      <c r="K9" s="3">
        <v>7626138</v>
      </c>
      <c r="L9" s="3">
        <v>6180081</v>
      </c>
      <c r="M9" s="3">
        <v>58229097</v>
      </c>
      <c r="N9" s="3">
        <v>14503072</v>
      </c>
      <c r="O9" s="3">
        <v>4225417</v>
      </c>
      <c r="P9" s="3">
        <v>150495805</v>
      </c>
      <c r="Q9" s="3">
        <v>4472668</v>
      </c>
      <c r="R9" s="3">
        <v>4006091</v>
      </c>
      <c r="S9" s="3">
        <v>16238064</v>
      </c>
      <c r="T9" s="3">
        <v>31145267</v>
      </c>
      <c r="U9" s="3">
        <v>7325567</v>
      </c>
    </row>
    <row r="10" spans="1:21" x14ac:dyDescent="0.25">
      <c r="A10" t="s">
        <v>11</v>
      </c>
      <c r="B10" s="3">
        <v>1913673</v>
      </c>
      <c r="C10" s="3">
        <v>4766403</v>
      </c>
      <c r="D10" s="3">
        <v>9495461</v>
      </c>
      <c r="E10" s="3">
        <v>2291362</v>
      </c>
      <c r="F10" s="3">
        <v>3862897</v>
      </c>
      <c r="G10" s="3">
        <v>10391358</v>
      </c>
      <c r="H10" s="3">
        <v>893429</v>
      </c>
      <c r="I10" s="3">
        <v>1568910</v>
      </c>
      <c r="J10" s="3">
        <v>1733808</v>
      </c>
      <c r="K10" s="3">
        <v>7677462</v>
      </c>
      <c r="L10" s="3">
        <v>6473736</v>
      </c>
      <c r="M10" s="3">
        <v>4439434</v>
      </c>
      <c r="N10" s="3">
        <v>3594112</v>
      </c>
      <c r="O10" s="3">
        <v>2287165</v>
      </c>
      <c r="P10" s="3">
        <v>101911459</v>
      </c>
      <c r="Q10" s="3">
        <v>1164283</v>
      </c>
      <c r="R10" s="3">
        <v>7195940</v>
      </c>
      <c r="S10" s="3">
        <v>93454628</v>
      </c>
      <c r="T10" s="3">
        <v>5419747</v>
      </c>
      <c r="U10" s="3">
        <v>91680371</v>
      </c>
    </row>
    <row r="11" spans="1:21" x14ac:dyDescent="0.25">
      <c r="A11" t="s">
        <v>12</v>
      </c>
      <c r="B11" s="3">
        <v>109085410</v>
      </c>
      <c r="C11" s="3">
        <v>200259430</v>
      </c>
      <c r="D11" s="3">
        <v>77285057</v>
      </c>
      <c r="E11" s="3">
        <v>100646790</v>
      </c>
      <c r="F11" s="3">
        <v>93018990</v>
      </c>
      <c r="G11" s="3">
        <v>91265996</v>
      </c>
      <c r="H11" s="3">
        <v>108066854</v>
      </c>
      <c r="I11" s="3">
        <v>73186569</v>
      </c>
      <c r="J11" s="3">
        <v>77957374</v>
      </c>
      <c r="K11" s="3">
        <v>213444259</v>
      </c>
      <c r="L11" s="3">
        <v>85902664</v>
      </c>
      <c r="M11" s="3">
        <v>134808984</v>
      </c>
      <c r="N11" s="3">
        <v>98636742</v>
      </c>
      <c r="O11" s="3">
        <v>606544177</v>
      </c>
      <c r="P11" s="3">
        <v>107068785</v>
      </c>
      <c r="Q11" s="3">
        <v>107711498</v>
      </c>
      <c r="R11" s="3">
        <v>119996437</v>
      </c>
      <c r="S11" s="3">
        <v>99946265</v>
      </c>
      <c r="T11" s="3">
        <v>107260108</v>
      </c>
      <c r="U11" s="3">
        <v>102391639</v>
      </c>
    </row>
    <row r="12" spans="1:21" x14ac:dyDescent="0.25">
      <c r="A12" t="s">
        <v>13</v>
      </c>
      <c r="B12" s="3">
        <v>56957129</v>
      </c>
      <c r="C12" s="3">
        <v>97489372</v>
      </c>
      <c r="D12" s="3">
        <v>136153723</v>
      </c>
      <c r="E12" s="3">
        <v>71955031</v>
      </c>
      <c r="F12" s="3">
        <v>81252587</v>
      </c>
      <c r="G12" s="3">
        <v>56887023</v>
      </c>
      <c r="H12" s="3">
        <v>68656085</v>
      </c>
      <c r="I12" s="3">
        <v>75517231</v>
      </c>
      <c r="J12" s="3">
        <v>134368706</v>
      </c>
      <c r="K12" s="3">
        <v>82174640</v>
      </c>
      <c r="L12" s="3">
        <v>79856515</v>
      </c>
      <c r="M12" s="3">
        <v>87108501</v>
      </c>
      <c r="N12" s="3">
        <v>63915437</v>
      </c>
      <c r="O12" s="3">
        <v>118482022</v>
      </c>
      <c r="P12" s="3">
        <v>248359877</v>
      </c>
      <c r="Q12" s="3">
        <v>167831325</v>
      </c>
      <c r="R12" s="3">
        <v>98336499</v>
      </c>
      <c r="S12" s="3">
        <v>108991099</v>
      </c>
      <c r="T12" s="3">
        <v>56088233</v>
      </c>
      <c r="U12" s="3">
        <v>94766678</v>
      </c>
    </row>
    <row r="13" spans="1:21" x14ac:dyDescent="0.25">
      <c r="A13" t="s">
        <v>14</v>
      </c>
      <c r="B13" s="3">
        <v>66873887</v>
      </c>
      <c r="C13" s="3">
        <v>4494565</v>
      </c>
      <c r="D13" s="3">
        <v>4120778</v>
      </c>
      <c r="E13" s="3">
        <v>5831798</v>
      </c>
      <c r="F13" s="3">
        <v>4534157</v>
      </c>
      <c r="G13" s="3">
        <v>3568829</v>
      </c>
      <c r="H13" s="3">
        <v>5256804</v>
      </c>
      <c r="I13" s="3">
        <v>4443787</v>
      </c>
      <c r="J13" s="3">
        <v>4906907</v>
      </c>
      <c r="K13" s="3">
        <v>4057057</v>
      </c>
      <c r="L13" s="3">
        <v>4570083</v>
      </c>
      <c r="M13" s="3">
        <v>4235716</v>
      </c>
      <c r="N13" s="3">
        <v>4450714</v>
      </c>
      <c r="O13" s="3">
        <v>2502889</v>
      </c>
      <c r="P13" s="3">
        <v>5165166</v>
      </c>
      <c r="Q13" s="3">
        <v>6724308</v>
      </c>
      <c r="R13" s="3">
        <v>10705754</v>
      </c>
      <c r="S13" s="3">
        <v>4162105</v>
      </c>
      <c r="T13" s="3">
        <v>6411836</v>
      </c>
      <c r="U13" s="3">
        <v>9851027</v>
      </c>
    </row>
    <row r="14" spans="1:21" x14ac:dyDescent="0.25">
      <c r="A14" t="s">
        <v>15</v>
      </c>
      <c r="B14" s="3">
        <v>2584240</v>
      </c>
      <c r="C14" s="3">
        <v>3919570</v>
      </c>
      <c r="D14" s="3">
        <v>3952047</v>
      </c>
      <c r="E14" s="3">
        <v>1770241</v>
      </c>
      <c r="F14" s="3">
        <v>5936468</v>
      </c>
      <c r="G14" s="3">
        <v>4117168</v>
      </c>
      <c r="H14" s="3">
        <v>2108353</v>
      </c>
      <c r="I14" s="3">
        <v>2598651</v>
      </c>
      <c r="J14" s="3">
        <v>4343007</v>
      </c>
      <c r="K14" s="3">
        <v>7130665</v>
      </c>
      <c r="L14" s="3">
        <v>5442357</v>
      </c>
      <c r="M14" s="3">
        <v>157030437</v>
      </c>
      <c r="N14" s="3">
        <v>1843311</v>
      </c>
      <c r="O14" s="3">
        <v>4449752</v>
      </c>
      <c r="P14" s="3">
        <v>160520926</v>
      </c>
      <c r="Q14" s="3">
        <v>6580646</v>
      </c>
      <c r="R14" s="3">
        <v>160321491</v>
      </c>
      <c r="S14" s="3">
        <v>3179523</v>
      </c>
      <c r="T14" s="3">
        <v>155558067</v>
      </c>
      <c r="U14" s="3">
        <v>5889692</v>
      </c>
    </row>
    <row r="15" spans="1:21" x14ac:dyDescent="0.25">
      <c r="A15" t="s">
        <v>16</v>
      </c>
      <c r="B15" s="3">
        <v>641350</v>
      </c>
      <c r="C15" s="3">
        <v>1189487</v>
      </c>
      <c r="D15" s="3">
        <v>2789590</v>
      </c>
      <c r="E15" s="3">
        <v>2124685</v>
      </c>
      <c r="F15" s="3">
        <v>1902800</v>
      </c>
      <c r="G15" s="3">
        <v>1104292</v>
      </c>
      <c r="H15" s="3">
        <v>4868508</v>
      </c>
      <c r="I15" s="3">
        <v>2078054</v>
      </c>
      <c r="J15" s="3">
        <v>17130755</v>
      </c>
      <c r="K15" s="3">
        <v>1684840</v>
      </c>
      <c r="L15" s="3">
        <v>1377745</v>
      </c>
      <c r="M15" s="3">
        <v>2473163</v>
      </c>
      <c r="N15" s="3">
        <v>4233089</v>
      </c>
      <c r="O15" s="3">
        <v>3993042</v>
      </c>
      <c r="P15" s="3">
        <v>8771758</v>
      </c>
      <c r="Q15" s="3">
        <v>8553508</v>
      </c>
      <c r="R15" s="3">
        <v>9352870</v>
      </c>
      <c r="S15" s="3">
        <v>8408793</v>
      </c>
      <c r="T15" s="3">
        <v>6877785</v>
      </c>
      <c r="U15" s="3">
        <v>5483632</v>
      </c>
    </row>
    <row r="16" spans="1:21" x14ac:dyDescent="0.25">
      <c r="A16" t="s">
        <v>17</v>
      </c>
      <c r="B16" s="3">
        <v>23336766</v>
      </c>
      <c r="C16" s="3">
        <v>27199524</v>
      </c>
      <c r="D16" s="3">
        <v>32043775</v>
      </c>
      <c r="E16" s="3">
        <v>43597042</v>
      </c>
      <c r="F16" s="3">
        <v>42386590</v>
      </c>
      <c r="G16" s="3">
        <v>28823510</v>
      </c>
      <c r="H16" s="3">
        <v>35425644</v>
      </c>
      <c r="I16" s="3">
        <v>31576345</v>
      </c>
      <c r="J16" s="3">
        <v>28782227</v>
      </c>
      <c r="K16" s="3">
        <v>33845486</v>
      </c>
      <c r="L16" s="3">
        <v>30291232</v>
      </c>
      <c r="M16" s="3">
        <v>21012743</v>
      </c>
      <c r="N16" s="3">
        <v>24982634</v>
      </c>
      <c r="O16" s="3">
        <v>19667281</v>
      </c>
      <c r="P16" s="3">
        <v>45590242</v>
      </c>
      <c r="Q16" s="3">
        <v>37911460</v>
      </c>
      <c r="R16" s="3">
        <v>39307964</v>
      </c>
      <c r="S16" s="3">
        <v>37318581</v>
      </c>
      <c r="T16" s="3">
        <v>25334701</v>
      </c>
      <c r="U16" s="3">
        <v>50804363</v>
      </c>
    </row>
    <row r="17" spans="1:21" x14ac:dyDescent="0.25">
      <c r="A17" t="s">
        <v>18</v>
      </c>
      <c r="B17" s="3">
        <v>1361899</v>
      </c>
      <c r="C17" s="3">
        <v>2523367</v>
      </c>
      <c r="D17" s="3">
        <v>5554609</v>
      </c>
      <c r="E17" s="3">
        <v>55273039</v>
      </c>
      <c r="F17" s="3">
        <v>5015712</v>
      </c>
      <c r="G17" s="3">
        <v>5207451</v>
      </c>
      <c r="H17" s="3">
        <v>6312052</v>
      </c>
      <c r="I17" s="3">
        <v>10054763</v>
      </c>
      <c r="J17" s="3">
        <v>34851440</v>
      </c>
      <c r="K17" s="3">
        <v>100225277</v>
      </c>
      <c r="L17" s="3">
        <v>26222469</v>
      </c>
      <c r="M17" s="3">
        <v>7884894</v>
      </c>
      <c r="N17" s="3">
        <v>41971720</v>
      </c>
      <c r="O17" s="3">
        <v>6358376</v>
      </c>
      <c r="P17" s="3">
        <v>42415558</v>
      </c>
      <c r="Q17" s="3">
        <v>3688810</v>
      </c>
      <c r="R17" s="3">
        <v>7089553</v>
      </c>
      <c r="S17" s="3">
        <v>9371204</v>
      </c>
      <c r="T17" s="3">
        <v>12843993</v>
      </c>
      <c r="U17" s="3">
        <v>7209397</v>
      </c>
    </row>
    <row r="18" spans="1:21" x14ac:dyDescent="0.25">
      <c r="A18" t="s">
        <v>19</v>
      </c>
      <c r="B18" s="3">
        <v>1335281</v>
      </c>
      <c r="C18" s="3">
        <v>81611</v>
      </c>
      <c r="D18" s="3">
        <v>220549</v>
      </c>
      <c r="E18" s="3">
        <v>148325</v>
      </c>
      <c r="F18" s="3">
        <v>171433</v>
      </c>
      <c r="G18" s="3">
        <v>453872</v>
      </c>
      <c r="H18" s="3">
        <v>271123</v>
      </c>
      <c r="I18" s="3">
        <v>1836156</v>
      </c>
      <c r="J18" s="3">
        <v>393067</v>
      </c>
      <c r="K18" s="3">
        <v>281433</v>
      </c>
      <c r="L18" s="3">
        <v>265672</v>
      </c>
      <c r="M18" s="3">
        <v>1280658</v>
      </c>
      <c r="N18" s="3">
        <v>136363</v>
      </c>
      <c r="O18" s="3">
        <v>286011</v>
      </c>
      <c r="P18" s="3">
        <v>96632</v>
      </c>
      <c r="Q18" s="3">
        <v>246117</v>
      </c>
      <c r="R18" s="3">
        <v>191247</v>
      </c>
      <c r="S18" s="3">
        <v>696968</v>
      </c>
      <c r="T18" s="3">
        <v>377880</v>
      </c>
      <c r="U18" s="3">
        <v>204463</v>
      </c>
    </row>
    <row r="20" spans="1:21" x14ac:dyDescent="0.25">
      <c r="A20" s="6" t="s">
        <v>20</v>
      </c>
      <c r="B20" s="7">
        <v>358667480</v>
      </c>
      <c r="C20" s="7">
        <v>550821772</v>
      </c>
      <c r="D20" s="7">
        <v>352170552</v>
      </c>
      <c r="E20" s="7">
        <v>347455583</v>
      </c>
      <c r="F20" s="7">
        <v>329277289</v>
      </c>
      <c r="G20" s="7">
        <v>298322940</v>
      </c>
      <c r="H20" s="7">
        <v>300759862</v>
      </c>
      <c r="I20" s="7">
        <v>275013636</v>
      </c>
      <c r="J20" s="7">
        <v>534006678</v>
      </c>
      <c r="K20" s="7">
        <v>528260806</v>
      </c>
      <c r="L20" s="7">
        <v>291322697</v>
      </c>
      <c r="M20" s="7">
        <v>519140678</v>
      </c>
      <c r="N20" s="7">
        <v>322657001</v>
      </c>
      <c r="O20" s="7">
        <v>837723557</v>
      </c>
      <c r="P20" s="7">
        <v>950979265</v>
      </c>
      <c r="Q20" s="7">
        <v>398609517</v>
      </c>
      <c r="R20" s="7">
        <v>550348323</v>
      </c>
      <c r="S20" s="7">
        <v>427492330</v>
      </c>
      <c r="T20" s="7">
        <v>461921690</v>
      </c>
      <c r="U20" s="7">
        <v>447699615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FC4E-DA1F-49B4-A9AC-4D18C6D61E7B}">
  <dimension ref="A1:Z8"/>
  <sheetViews>
    <sheetView workbookViewId="0">
      <selection activeCell="A8" sqref="A8"/>
    </sheetView>
  </sheetViews>
  <sheetFormatPr defaultRowHeight="15" x14ac:dyDescent="0.25"/>
  <cols>
    <col min="2" max="2" width="29.5703125" bestFit="1" customWidth="1"/>
    <col min="3" max="3" width="12.85546875" bestFit="1" customWidth="1"/>
    <col min="4" max="4" width="20" bestFit="1" customWidth="1"/>
    <col min="6" max="6" width="2.140625" customWidth="1"/>
    <col min="7" max="8" width="12.85546875" bestFit="1" customWidth="1"/>
    <col min="9" max="9" width="13" bestFit="1" customWidth="1"/>
    <col min="10" max="10" width="12.85546875" bestFit="1" customWidth="1"/>
    <col min="11" max="11" width="13" bestFit="1" customWidth="1"/>
    <col min="12" max="24" width="12.85546875" bestFit="1" customWidth="1"/>
    <col min="25" max="26" width="14.5703125" bestFit="1" customWidth="1"/>
  </cols>
  <sheetData>
    <row r="1" spans="1:26" x14ac:dyDescent="0.25">
      <c r="A1" s="1" t="s">
        <v>26</v>
      </c>
      <c r="G1" s="1" t="s">
        <v>28</v>
      </c>
    </row>
    <row r="2" spans="1:26" x14ac:dyDescent="0.25"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112</v>
      </c>
      <c r="N2" s="1" t="s">
        <v>113</v>
      </c>
      <c r="O2" s="1" t="s">
        <v>114</v>
      </c>
      <c r="P2" s="1" t="s">
        <v>115</v>
      </c>
      <c r="Q2" s="1" t="s">
        <v>116</v>
      </c>
      <c r="R2" s="1" t="s">
        <v>117</v>
      </c>
      <c r="S2" s="1" t="s">
        <v>118</v>
      </c>
      <c r="T2" s="1" t="s">
        <v>119</v>
      </c>
      <c r="U2" s="1" t="s">
        <v>120</v>
      </c>
      <c r="V2" s="1" t="s">
        <v>121</v>
      </c>
      <c r="W2" s="1" t="s">
        <v>122</v>
      </c>
      <c r="X2" s="1" t="s">
        <v>109</v>
      </c>
      <c r="Y2" t="s">
        <v>110</v>
      </c>
      <c r="Z2" t="s">
        <v>111</v>
      </c>
    </row>
    <row r="3" spans="1:26" x14ac:dyDescent="0.25">
      <c r="B3" s="1" t="s">
        <v>23</v>
      </c>
      <c r="C3" s="1" t="s">
        <v>24</v>
      </c>
      <c r="D3" s="1" t="s">
        <v>25</v>
      </c>
      <c r="G3" s="3">
        <v>310623055</v>
      </c>
      <c r="H3" s="3">
        <v>455395922</v>
      </c>
      <c r="I3" s="3">
        <v>287354638</v>
      </c>
      <c r="J3" s="3">
        <v>374805626</v>
      </c>
      <c r="K3" s="3">
        <v>255495036</v>
      </c>
      <c r="L3" s="3">
        <v>370609657</v>
      </c>
      <c r="M3" s="3">
        <v>407206149</v>
      </c>
      <c r="N3" s="3">
        <v>489357793</v>
      </c>
      <c r="O3" s="3">
        <v>553902162</v>
      </c>
      <c r="P3" s="3">
        <v>575752415</v>
      </c>
      <c r="Q3" s="3">
        <v>417897825</v>
      </c>
      <c r="R3" s="3">
        <v>394264400</v>
      </c>
      <c r="S3" s="3">
        <v>396747512</v>
      </c>
      <c r="T3" s="3">
        <v>341670310</v>
      </c>
      <c r="U3" s="3">
        <v>402937226</v>
      </c>
      <c r="V3" s="3">
        <v>559351194</v>
      </c>
      <c r="W3" s="3">
        <v>435759745</v>
      </c>
      <c r="X3" s="3">
        <v>619409132</v>
      </c>
      <c r="Y3" s="3">
        <v>530791664</v>
      </c>
      <c r="Z3" s="3">
        <v>457303170</v>
      </c>
    </row>
    <row r="4" spans="1:26" x14ac:dyDescent="0.25">
      <c r="B4" s="3">
        <v>5685786755</v>
      </c>
      <c r="C4" s="3">
        <v>394848914</v>
      </c>
      <c r="D4" s="3">
        <v>6080635669</v>
      </c>
    </row>
    <row r="6" spans="1:26" x14ac:dyDescent="0.25">
      <c r="A6" s="1" t="s">
        <v>27</v>
      </c>
      <c r="B6" s="21">
        <v>0.30381786071370775</v>
      </c>
      <c r="C6" s="21">
        <v>6.2972679830806483E-2</v>
      </c>
      <c r="D6" s="21">
        <v>0.2433751444609234</v>
      </c>
      <c r="G6" s="1" t="s">
        <v>29</v>
      </c>
    </row>
    <row r="7" spans="1:26" x14ac:dyDescent="0.25">
      <c r="G7" s="1" t="s">
        <v>1</v>
      </c>
      <c r="H7" s="1" t="s">
        <v>2</v>
      </c>
      <c r="I7" s="1" t="s">
        <v>3</v>
      </c>
      <c r="J7" s="1" t="s">
        <v>4</v>
      </c>
      <c r="K7" s="1" t="s">
        <v>5</v>
      </c>
      <c r="L7" s="1" t="s">
        <v>6</v>
      </c>
      <c r="M7" s="1" t="s">
        <v>112</v>
      </c>
      <c r="N7" s="1" t="s">
        <v>113</v>
      </c>
      <c r="O7" s="1" t="s">
        <v>114</v>
      </c>
      <c r="P7" s="1" t="s">
        <v>115</v>
      </c>
      <c r="Q7" s="1" t="s">
        <v>116</v>
      </c>
      <c r="R7" s="1" t="s">
        <v>117</v>
      </c>
      <c r="S7" s="1" t="s">
        <v>118</v>
      </c>
      <c r="T7" s="1" t="s">
        <v>119</v>
      </c>
      <c r="U7" s="1" t="s">
        <v>120</v>
      </c>
      <c r="V7" s="1" t="s">
        <v>121</v>
      </c>
      <c r="W7" s="1" t="s">
        <v>122</v>
      </c>
      <c r="X7" s="1" t="s">
        <v>109</v>
      </c>
      <c r="Y7" t="s">
        <v>110</v>
      </c>
      <c r="Z7" t="s">
        <v>111</v>
      </c>
    </row>
    <row r="8" spans="1:26" x14ac:dyDescent="0.25">
      <c r="G8" s="3">
        <v>23336766</v>
      </c>
      <c r="H8" s="3">
        <v>27199524</v>
      </c>
      <c r="I8" s="3">
        <v>32043775</v>
      </c>
      <c r="J8" s="3">
        <v>43597042</v>
      </c>
      <c r="K8" s="3">
        <v>42386590</v>
      </c>
      <c r="L8" s="3">
        <v>28823510</v>
      </c>
      <c r="M8" s="3">
        <v>35425644</v>
      </c>
      <c r="N8" s="3">
        <v>31576345</v>
      </c>
      <c r="O8" s="3">
        <v>28782227</v>
      </c>
      <c r="P8" s="3">
        <v>33845486</v>
      </c>
      <c r="Q8" s="3">
        <v>30291232</v>
      </c>
      <c r="R8" s="3">
        <v>21012743</v>
      </c>
      <c r="S8" s="3">
        <v>24982634</v>
      </c>
      <c r="T8" s="3">
        <v>19667281</v>
      </c>
      <c r="U8" s="3">
        <v>45590242</v>
      </c>
      <c r="V8" s="3">
        <v>37911460</v>
      </c>
      <c r="W8" s="3">
        <v>39307964</v>
      </c>
      <c r="X8" s="3">
        <v>37318581</v>
      </c>
      <c r="Y8" s="3">
        <v>25334701</v>
      </c>
      <c r="Z8" s="3">
        <v>50804363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37E8-BC42-415A-AD95-C76F7EE4EE31}">
  <dimension ref="A1:G15"/>
  <sheetViews>
    <sheetView workbookViewId="0">
      <selection activeCell="A14" sqref="A14"/>
    </sheetView>
  </sheetViews>
  <sheetFormatPr defaultRowHeight="15" x14ac:dyDescent="0.25"/>
  <cols>
    <col min="2" max="2" width="31" customWidth="1"/>
    <col min="3" max="3" width="14.5703125" bestFit="1" customWidth="1"/>
    <col min="4" max="4" width="21.5703125" customWidth="1"/>
    <col min="5" max="5" width="17.85546875" bestFit="1" customWidth="1"/>
  </cols>
  <sheetData>
    <row r="1" spans="1:7" x14ac:dyDescent="0.25">
      <c r="A1" s="1" t="s">
        <v>138</v>
      </c>
    </row>
    <row r="3" spans="1:7" x14ac:dyDescent="0.25">
      <c r="A3" t="s">
        <v>30</v>
      </c>
      <c r="B3" t="s">
        <v>23</v>
      </c>
      <c r="C3" t="s">
        <v>24</v>
      </c>
      <c r="D3" t="s">
        <v>25</v>
      </c>
      <c r="E3" t="s">
        <v>31</v>
      </c>
    </row>
    <row r="4" spans="1:7" x14ac:dyDescent="0.25">
      <c r="A4">
        <v>2013</v>
      </c>
      <c r="B4" s="3">
        <v>3566736701</v>
      </c>
      <c r="C4" s="3">
        <v>335279384</v>
      </c>
      <c r="D4" s="3">
        <f>B4+C4</f>
        <v>3902016085</v>
      </c>
      <c r="E4" s="10">
        <v>4.8176309912067602E-2</v>
      </c>
    </row>
    <row r="5" spans="1:7" x14ac:dyDescent="0.25">
      <c r="A5">
        <v>2014</v>
      </c>
      <c r="B5" s="3">
        <v>4006530426</v>
      </c>
      <c r="C5" s="3">
        <v>400218350</v>
      </c>
      <c r="D5" s="3">
        <f t="shared" ref="D5:D13" si="0">B5+C5</f>
        <v>4406748776</v>
      </c>
      <c r="E5" s="10">
        <v>3.9355402770900702E-2</v>
      </c>
    </row>
    <row r="6" spans="1:7" x14ac:dyDescent="0.25">
      <c r="A6">
        <v>2015</v>
      </c>
      <c r="B6" s="3">
        <v>5671348581</v>
      </c>
      <c r="C6" s="3">
        <v>343762293</v>
      </c>
      <c r="D6" s="3">
        <f t="shared" si="0"/>
        <v>6015110874</v>
      </c>
      <c r="E6" s="22">
        <v>2.97679931634806E-2</v>
      </c>
      <c r="G6" s="2"/>
    </row>
    <row r="7" spans="1:7" x14ac:dyDescent="0.25">
      <c r="A7">
        <v>2016</v>
      </c>
      <c r="B7" s="3">
        <v>3780992562</v>
      </c>
      <c r="C7" s="3">
        <v>714662165</v>
      </c>
      <c r="D7" s="3">
        <f t="shared" si="0"/>
        <v>4495654727</v>
      </c>
      <c r="E7" s="22">
        <v>3.6016560391324198E-2</v>
      </c>
      <c r="G7" s="2"/>
    </row>
    <row r="8" spans="1:7" x14ac:dyDescent="0.25">
      <c r="A8">
        <v>2017</v>
      </c>
      <c r="B8" s="3">
        <v>4405687908</v>
      </c>
      <c r="C8" s="3">
        <v>444826396</v>
      </c>
      <c r="D8" s="3">
        <f t="shared" si="0"/>
        <v>4850514304</v>
      </c>
      <c r="E8" s="22">
        <v>4.5447282178442398E-2</v>
      </c>
      <c r="G8" s="2"/>
    </row>
    <row r="9" spans="1:7" x14ac:dyDescent="0.25">
      <c r="A9">
        <v>2018</v>
      </c>
      <c r="B9" s="3">
        <v>5635593640</v>
      </c>
      <c r="C9" s="3">
        <v>547193330</v>
      </c>
      <c r="D9" s="3">
        <f t="shared" si="0"/>
        <v>6182786970</v>
      </c>
      <c r="E9" s="10">
        <v>3.5754327101911197E-2</v>
      </c>
      <c r="G9" s="2"/>
    </row>
    <row r="10" spans="1:7" x14ac:dyDescent="0.25">
      <c r="A10">
        <v>2019</v>
      </c>
      <c r="B10" s="3">
        <v>5992248543</v>
      </c>
      <c r="C10" s="3">
        <v>377024176</v>
      </c>
      <c r="D10" s="3">
        <f t="shared" si="0"/>
        <v>6369272719</v>
      </c>
      <c r="E10" s="10">
        <v>1.33126132689951E-2</v>
      </c>
      <c r="G10" s="2"/>
    </row>
    <row r="11" spans="1:7" x14ac:dyDescent="0.25">
      <c r="A11">
        <v>2020</v>
      </c>
      <c r="B11" s="3">
        <v>3369624862</v>
      </c>
      <c r="C11" s="3">
        <v>309239076</v>
      </c>
      <c r="D11" s="3">
        <f t="shared" si="0"/>
        <v>3678863938</v>
      </c>
      <c r="E11" s="11">
        <v>-3.9010534022111798E-2</v>
      </c>
      <c r="G11" s="2"/>
    </row>
    <row r="12" spans="1:7" x14ac:dyDescent="0.25">
      <c r="A12">
        <v>2021</v>
      </c>
      <c r="B12" s="3">
        <v>4358315997</v>
      </c>
      <c r="C12" s="3">
        <v>872353054</v>
      </c>
      <c r="D12" s="3">
        <f t="shared" si="0"/>
        <v>5230669051</v>
      </c>
      <c r="E12" s="22">
        <v>8.8823539966453202E-2</v>
      </c>
      <c r="G12" s="2"/>
    </row>
    <row r="13" spans="1:7" x14ac:dyDescent="0.25">
      <c r="A13">
        <v>2022</v>
      </c>
      <c r="B13" s="3">
        <v>4892664678</v>
      </c>
      <c r="C13" s="3">
        <v>378320884</v>
      </c>
      <c r="D13" s="3">
        <f t="shared" si="0"/>
        <v>5270985562</v>
      </c>
      <c r="E13" s="10">
        <v>3.6469720710854102E-2</v>
      </c>
      <c r="G13" s="2"/>
    </row>
    <row r="14" spans="1:7" x14ac:dyDescent="0.25">
      <c r="G14" s="2"/>
    </row>
    <row r="15" spans="1:7" x14ac:dyDescent="0.25">
      <c r="G15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F90D-BE54-4E07-9F1B-F567E3FD73B6}">
  <dimension ref="A1:K58"/>
  <sheetViews>
    <sheetView topLeftCell="A46" workbookViewId="0">
      <selection activeCell="A59" sqref="A59"/>
    </sheetView>
  </sheetViews>
  <sheetFormatPr defaultRowHeight="15" x14ac:dyDescent="0.25"/>
  <cols>
    <col min="1" max="1" width="67.28515625" bestFit="1" customWidth="1"/>
    <col min="2" max="3" width="13" bestFit="1" customWidth="1"/>
    <col min="4" max="7" width="14.5703125" bestFit="1" customWidth="1"/>
    <col min="8" max="11" width="13" bestFit="1" customWidth="1"/>
  </cols>
  <sheetData>
    <row r="1" spans="1:11" x14ac:dyDescent="0.25">
      <c r="A1" s="1" t="s">
        <v>139</v>
      </c>
    </row>
    <row r="3" spans="1:11" x14ac:dyDescent="0.25">
      <c r="A3" s="14" t="s">
        <v>32</v>
      </c>
      <c r="B3" s="15" t="s">
        <v>33</v>
      </c>
      <c r="C3" s="15" t="s">
        <v>34</v>
      </c>
      <c r="D3" s="15" t="s">
        <v>35</v>
      </c>
      <c r="E3" s="15" t="s">
        <v>36</v>
      </c>
      <c r="F3" s="15" t="s">
        <v>37</v>
      </c>
      <c r="G3" s="15" t="s">
        <v>38</v>
      </c>
      <c r="H3" s="15" t="s">
        <v>39</v>
      </c>
      <c r="I3" s="15" t="s">
        <v>40</v>
      </c>
      <c r="J3" s="15" t="s">
        <v>41</v>
      </c>
      <c r="K3" s="15" t="s">
        <v>140</v>
      </c>
    </row>
    <row r="4" spans="1:11" x14ac:dyDescent="0.25">
      <c r="A4" t="s">
        <v>42</v>
      </c>
      <c r="B4" s="3">
        <v>591196</v>
      </c>
      <c r="C4" s="3">
        <v>2602323</v>
      </c>
      <c r="D4" s="3">
        <v>1914572</v>
      </c>
      <c r="E4" s="3">
        <v>3231094</v>
      </c>
      <c r="F4" s="3">
        <v>2255850</v>
      </c>
      <c r="G4" s="3">
        <v>822799</v>
      </c>
      <c r="H4" s="3">
        <v>1142529</v>
      </c>
      <c r="I4" s="3">
        <v>592549</v>
      </c>
      <c r="J4" s="3">
        <v>2267854</v>
      </c>
      <c r="K4" s="3">
        <v>0</v>
      </c>
    </row>
    <row r="5" spans="1:11" x14ac:dyDescent="0.25">
      <c r="A5" t="s">
        <v>43</v>
      </c>
      <c r="B5" s="3">
        <v>24304110</v>
      </c>
      <c r="C5" s="3">
        <v>24080415</v>
      </c>
      <c r="D5" s="3">
        <v>36050000</v>
      </c>
      <c r="E5" s="3">
        <v>30730746</v>
      </c>
      <c r="F5" s="3">
        <v>84594953</v>
      </c>
      <c r="G5" s="3">
        <v>153684324</v>
      </c>
      <c r="H5" s="3">
        <v>118213396</v>
      </c>
      <c r="I5" s="3">
        <v>18060321</v>
      </c>
      <c r="J5" s="3">
        <v>1525000</v>
      </c>
      <c r="K5" s="3">
        <v>0</v>
      </c>
    </row>
    <row r="6" spans="1:11" x14ac:dyDescent="0.25">
      <c r="A6" t="s">
        <v>44</v>
      </c>
      <c r="B6" s="3">
        <v>1153392</v>
      </c>
      <c r="C6" s="3">
        <v>4388520</v>
      </c>
      <c r="D6" s="3">
        <v>4827079</v>
      </c>
      <c r="E6" s="3">
        <v>3059570</v>
      </c>
      <c r="F6" s="3">
        <v>3702696</v>
      </c>
      <c r="G6" s="3">
        <v>7912530</v>
      </c>
      <c r="H6" s="3">
        <v>10518270</v>
      </c>
      <c r="I6" s="3">
        <v>2362780</v>
      </c>
      <c r="J6" s="3">
        <v>1708484</v>
      </c>
      <c r="K6" s="3">
        <v>2281947</v>
      </c>
    </row>
    <row r="7" spans="1:11" x14ac:dyDescent="0.25">
      <c r="A7" t="s">
        <v>45</v>
      </c>
      <c r="B7" s="3">
        <v>22309039</v>
      </c>
      <c r="C7" s="3">
        <v>67409995</v>
      </c>
      <c r="D7" s="3">
        <v>10900000</v>
      </c>
      <c r="E7" s="3">
        <v>6972000</v>
      </c>
      <c r="F7" s="3">
        <v>2000000</v>
      </c>
      <c r="G7" s="3">
        <v>6010000</v>
      </c>
      <c r="H7" s="3">
        <v>0</v>
      </c>
      <c r="I7" s="3">
        <v>0</v>
      </c>
      <c r="J7" s="3">
        <v>5445999</v>
      </c>
      <c r="K7" s="3">
        <v>0</v>
      </c>
    </row>
    <row r="8" spans="1:11" x14ac:dyDescent="0.25">
      <c r="A8" t="s">
        <v>46</v>
      </c>
      <c r="B8" s="3">
        <v>15335</v>
      </c>
      <c r="C8" s="3">
        <v>0</v>
      </c>
      <c r="D8" s="3">
        <v>0</v>
      </c>
      <c r="E8" s="3">
        <v>300234</v>
      </c>
      <c r="F8" s="3">
        <v>0</v>
      </c>
      <c r="G8" s="3">
        <v>0</v>
      </c>
      <c r="H8" s="3">
        <v>0</v>
      </c>
      <c r="I8" s="3">
        <v>0</v>
      </c>
      <c r="J8" s="3">
        <v>23584</v>
      </c>
      <c r="K8" s="3">
        <v>0</v>
      </c>
    </row>
    <row r="9" spans="1:11" x14ac:dyDescent="0.25">
      <c r="A9" t="s">
        <v>47</v>
      </c>
      <c r="B9" s="3">
        <v>0</v>
      </c>
      <c r="C9" s="3">
        <v>6251064</v>
      </c>
      <c r="D9" s="3">
        <v>1236587</v>
      </c>
      <c r="E9" s="3">
        <v>14377623</v>
      </c>
      <c r="F9" s="3">
        <v>3775291</v>
      </c>
      <c r="G9" s="3">
        <v>0</v>
      </c>
      <c r="H9" s="3">
        <v>1163496</v>
      </c>
      <c r="I9" s="3">
        <v>0</v>
      </c>
      <c r="J9" s="3">
        <v>500000</v>
      </c>
      <c r="K9" s="3">
        <v>0</v>
      </c>
    </row>
    <row r="10" spans="1:11" x14ac:dyDescent="0.25">
      <c r="A10" t="s">
        <v>48</v>
      </c>
      <c r="B10" s="3">
        <v>1398248</v>
      </c>
      <c r="C10" s="3">
        <v>149000</v>
      </c>
      <c r="D10" s="3">
        <v>311725</v>
      </c>
      <c r="E10" s="3">
        <v>759082</v>
      </c>
      <c r="F10" s="3">
        <v>5742051</v>
      </c>
      <c r="G10" s="3">
        <v>195000</v>
      </c>
      <c r="H10" s="3">
        <v>447000</v>
      </c>
      <c r="I10" s="3">
        <v>1014806</v>
      </c>
      <c r="J10" s="3">
        <v>1696500</v>
      </c>
      <c r="K10" s="3">
        <v>553022</v>
      </c>
    </row>
    <row r="11" spans="1:11" x14ac:dyDescent="0.25">
      <c r="A11" t="s">
        <v>49</v>
      </c>
      <c r="B11" s="3">
        <v>107565</v>
      </c>
      <c r="C11" s="3">
        <v>375000</v>
      </c>
      <c r="D11" s="3">
        <v>358700</v>
      </c>
      <c r="E11" s="3">
        <v>92000</v>
      </c>
      <c r="F11" s="3">
        <v>0</v>
      </c>
      <c r="G11" s="3">
        <v>0</v>
      </c>
      <c r="H11" s="3">
        <v>0</v>
      </c>
      <c r="I11" s="3">
        <v>90640</v>
      </c>
      <c r="J11" s="3">
        <v>0</v>
      </c>
      <c r="K11" s="3">
        <v>43014</v>
      </c>
    </row>
    <row r="12" spans="1:11" x14ac:dyDescent="0.25">
      <c r="A12" t="s">
        <v>50</v>
      </c>
      <c r="B12" s="3">
        <v>28032885</v>
      </c>
      <c r="C12" s="3">
        <v>45996567</v>
      </c>
      <c r="D12" s="3">
        <v>54872503</v>
      </c>
      <c r="E12" s="3">
        <v>54679148</v>
      </c>
      <c r="F12" s="3">
        <v>74502362</v>
      </c>
      <c r="G12" s="3">
        <v>116671363</v>
      </c>
      <c r="H12" s="3">
        <v>70543165</v>
      </c>
      <c r="I12" s="3">
        <v>96605364</v>
      </c>
      <c r="J12" s="3">
        <v>90732556</v>
      </c>
      <c r="K12" s="3">
        <v>78543913</v>
      </c>
    </row>
    <row r="13" spans="1:11" x14ac:dyDescent="0.25">
      <c r="A13" t="s">
        <v>51</v>
      </c>
      <c r="B13" s="3">
        <v>6486587</v>
      </c>
      <c r="C13" s="3">
        <v>2461396</v>
      </c>
      <c r="D13" s="3">
        <v>3833265</v>
      </c>
      <c r="E13" s="3">
        <v>3376008</v>
      </c>
      <c r="F13" s="3">
        <v>2600533</v>
      </c>
      <c r="G13" s="3">
        <v>3665442</v>
      </c>
      <c r="H13" s="3">
        <v>8264625</v>
      </c>
      <c r="I13" s="3">
        <v>14173296</v>
      </c>
      <c r="J13" s="3">
        <v>11048095</v>
      </c>
      <c r="K13" s="3">
        <v>17561986</v>
      </c>
    </row>
    <row r="14" spans="1:11" x14ac:dyDescent="0.25">
      <c r="A14" t="s">
        <v>52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6000000</v>
      </c>
      <c r="H14" s="3">
        <v>0</v>
      </c>
      <c r="I14" s="3">
        <v>0</v>
      </c>
      <c r="J14" s="3">
        <v>461760</v>
      </c>
      <c r="K14" s="3">
        <v>0</v>
      </c>
    </row>
    <row r="15" spans="1:11" x14ac:dyDescent="0.25">
      <c r="A15" t="s">
        <v>53</v>
      </c>
      <c r="B15" s="3">
        <v>3363364</v>
      </c>
      <c r="C15" s="3">
        <v>3560790</v>
      </c>
      <c r="D15" s="3">
        <v>2550929</v>
      </c>
      <c r="E15" s="3">
        <v>3341676</v>
      </c>
      <c r="F15" s="3">
        <v>4747431</v>
      </c>
      <c r="G15" s="3">
        <v>5414521</v>
      </c>
      <c r="H15" s="3">
        <v>2696728</v>
      </c>
      <c r="I15" s="3">
        <v>4024861</v>
      </c>
      <c r="J15" s="3">
        <v>1288054</v>
      </c>
      <c r="K15" s="3">
        <v>2699139</v>
      </c>
    </row>
    <row r="16" spans="1:11" x14ac:dyDescent="0.25">
      <c r="A16" t="s">
        <v>54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96060000</v>
      </c>
      <c r="H16" s="3">
        <v>0</v>
      </c>
      <c r="I16" s="3">
        <v>0</v>
      </c>
      <c r="J16" s="3">
        <v>573940930</v>
      </c>
      <c r="K16" s="3">
        <v>0</v>
      </c>
    </row>
    <row r="17" spans="1:11" x14ac:dyDescent="0.25">
      <c r="A17" t="s">
        <v>141</v>
      </c>
      <c r="B17" s="3">
        <v>0</v>
      </c>
      <c r="C17" s="3">
        <v>0</v>
      </c>
      <c r="D17" s="3">
        <v>0</v>
      </c>
      <c r="E17" s="3">
        <v>45400000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x14ac:dyDescent="0.25">
      <c r="A18" t="s">
        <v>142</v>
      </c>
      <c r="B18" s="3">
        <v>83000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x14ac:dyDescent="0.25">
      <c r="A19" t="s">
        <v>143</v>
      </c>
      <c r="B19" s="3">
        <v>0</v>
      </c>
      <c r="C19" s="3">
        <v>0</v>
      </c>
      <c r="D19" s="3">
        <v>0</v>
      </c>
      <c r="E19" s="3">
        <v>408879802</v>
      </c>
      <c r="F19" s="3">
        <v>68400736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x14ac:dyDescent="0.25">
      <c r="A20" t="s">
        <v>55</v>
      </c>
      <c r="B20" s="3">
        <v>3861618</v>
      </c>
      <c r="C20" s="3">
        <v>1890921</v>
      </c>
      <c r="D20" s="3">
        <v>2072084</v>
      </c>
      <c r="E20" s="3">
        <v>3284837</v>
      </c>
      <c r="F20" s="3">
        <v>8504724</v>
      </c>
      <c r="G20" s="3">
        <v>6633517</v>
      </c>
      <c r="H20" s="3">
        <v>10371423</v>
      </c>
      <c r="I20" s="3">
        <v>10682596</v>
      </c>
      <c r="J20" s="3">
        <v>10061063</v>
      </c>
      <c r="K20" s="3">
        <v>0</v>
      </c>
    </row>
    <row r="21" spans="1:11" x14ac:dyDescent="0.25">
      <c r="A21" t="s">
        <v>56</v>
      </c>
      <c r="B21" s="3">
        <v>6650014</v>
      </c>
      <c r="C21" s="3">
        <v>4638088</v>
      </c>
      <c r="D21" s="3">
        <v>7930466</v>
      </c>
      <c r="E21" s="3">
        <v>4691103</v>
      </c>
      <c r="F21" s="3">
        <v>2153637</v>
      </c>
      <c r="G21" s="3">
        <v>4255350</v>
      </c>
      <c r="H21" s="3">
        <v>6389320</v>
      </c>
      <c r="I21" s="3">
        <v>6792561</v>
      </c>
      <c r="J21" s="3">
        <v>6111955</v>
      </c>
      <c r="K21" s="3">
        <v>0</v>
      </c>
    </row>
    <row r="22" spans="1:11" x14ac:dyDescent="0.25">
      <c r="A22" t="s">
        <v>57</v>
      </c>
      <c r="B22" s="3">
        <v>184677804</v>
      </c>
      <c r="C22" s="3">
        <v>133684648</v>
      </c>
      <c r="D22" s="3">
        <v>69983926</v>
      </c>
      <c r="E22" s="3">
        <v>75390524</v>
      </c>
      <c r="F22" s="3">
        <v>82963965</v>
      </c>
      <c r="G22" s="3">
        <v>72655696</v>
      </c>
      <c r="H22" s="3">
        <v>86853305</v>
      </c>
      <c r="I22" s="3">
        <v>112477144</v>
      </c>
      <c r="J22" s="3">
        <v>129699850</v>
      </c>
      <c r="K22" s="3">
        <v>0</v>
      </c>
    </row>
    <row r="23" spans="1:11" x14ac:dyDescent="0.25">
      <c r="A23" t="s">
        <v>144</v>
      </c>
      <c r="B23" s="3">
        <v>995750</v>
      </c>
      <c r="C23" s="3">
        <v>4211234</v>
      </c>
      <c r="D23" s="3">
        <v>6548112</v>
      </c>
      <c r="E23" s="3">
        <v>2500887</v>
      </c>
      <c r="F23" s="3">
        <v>1705555</v>
      </c>
      <c r="G23" s="3">
        <v>3788664</v>
      </c>
      <c r="H23" s="3">
        <v>2801968</v>
      </c>
      <c r="I23" s="3">
        <v>3413618</v>
      </c>
      <c r="J23" s="3">
        <v>5478228</v>
      </c>
      <c r="K23" s="3">
        <v>0</v>
      </c>
    </row>
    <row r="24" spans="1:11" x14ac:dyDescent="0.25">
      <c r="A24" t="s">
        <v>58</v>
      </c>
      <c r="B24" s="3">
        <v>2587257</v>
      </c>
      <c r="C24" s="3">
        <v>951921</v>
      </c>
      <c r="D24" s="3">
        <v>2936355</v>
      </c>
      <c r="E24" s="3">
        <v>2453511</v>
      </c>
      <c r="F24" s="3">
        <v>8147013</v>
      </c>
      <c r="G24" s="3">
        <v>707404</v>
      </c>
      <c r="H24" s="3">
        <v>592733</v>
      </c>
      <c r="I24" s="3">
        <v>638124</v>
      </c>
      <c r="J24" s="3">
        <v>470012</v>
      </c>
      <c r="K24" s="3">
        <v>2355575</v>
      </c>
    </row>
    <row r="25" spans="1:11" x14ac:dyDescent="0.25">
      <c r="A25" t="s">
        <v>59</v>
      </c>
      <c r="B25" s="3">
        <v>1722614</v>
      </c>
      <c r="C25" s="3">
        <v>1311161</v>
      </c>
      <c r="D25" s="3">
        <v>1344822</v>
      </c>
      <c r="E25" s="3">
        <v>2401108</v>
      </c>
      <c r="F25" s="3">
        <v>1163007</v>
      </c>
      <c r="G25" s="3">
        <v>1182797</v>
      </c>
      <c r="H25" s="3">
        <v>2838652</v>
      </c>
      <c r="I25" s="3">
        <v>1487413</v>
      </c>
      <c r="J25" s="3">
        <v>5131460</v>
      </c>
      <c r="K25" s="3">
        <v>33851720</v>
      </c>
    </row>
    <row r="26" spans="1:11" x14ac:dyDescent="0.25">
      <c r="A26" t="s">
        <v>60</v>
      </c>
      <c r="B26" s="3">
        <v>1060397</v>
      </c>
      <c r="C26" s="3">
        <v>227776</v>
      </c>
      <c r="D26" s="3">
        <v>14420226</v>
      </c>
      <c r="E26" s="3">
        <v>1232983</v>
      </c>
      <c r="F26" s="3">
        <v>47544</v>
      </c>
      <c r="G26" s="3">
        <v>1435422</v>
      </c>
      <c r="H26" s="3">
        <v>134081</v>
      </c>
      <c r="I26" s="3">
        <v>1256187</v>
      </c>
      <c r="J26" s="3">
        <v>87166</v>
      </c>
      <c r="K26" s="3">
        <v>340726</v>
      </c>
    </row>
    <row r="27" spans="1:11" x14ac:dyDescent="0.25">
      <c r="A27" t="s">
        <v>145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8866596</v>
      </c>
    </row>
    <row r="28" spans="1:11" x14ac:dyDescent="0.25">
      <c r="A28" t="s">
        <v>146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2673908</v>
      </c>
    </row>
    <row r="29" spans="1:11" x14ac:dyDescent="0.25">
      <c r="A29" t="s">
        <v>147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130721916</v>
      </c>
    </row>
    <row r="30" spans="1:11" x14ac:dyDescent="0.25">
      <c r="A30" t="s">
        <v>148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55878114</v>
      </c>
    </row>
    <row r="31" spans="1:11" x14ac:dyDescent="0.25">
      <c r="A31" t="s">
        <v>61</v>
      </c>
      <c r="B31" s="3">
        <v>2652581</v>
      </c>
      <c r="C31" s="3">
        <v>1885846</v>
      </c>
      <c r="D31" s="3">
        <v>2068836</v>
      </c>
      <c r="E31" s="3">
        <v>1436130</v>
      </c>
      <c r="F31" s="3">
        <v>2920653</v>
      </c>
      <c r="G31" s="3">
        <v>4630922</v>
      </c>
      <c r="H31" s="3">
        <v>2933441</v>
      </c>
      <c r="I31" s="3">
        <v>2136307</v>
      </c>
      <c r="J31" s="3">
        <v>2341820</v>
      </c>
      <c r="K31" s="3">
        <v>2462278</v>
      </c>
    </row>
    <row r="32" spans="1:11" x14ac:dyDescent="0.25">
      <c r="A32" t="s">
        <v>149</v>
      </c>
      <c r="B32" s="3">
        <v>0</v>
      </c>
      <c r="C32" s="3">
        <v>0</v>
      </c>
      <c r="D32" s="3">
        <v>9161</v>
      </c>
      <c r="E32" s="3">
        <v>0</v>
      </c>
      <c r="F32" s="3">
        <v>11602</v>
      </c>
      <c r="G32" s="3">
        <v>5210</v>
      </c>
      <c r="H32" s="3">
        <v>15634</v>
      </c>
      <c r="I32" s="3">
        <v>0</v>
      </c>
      <c r="J32" s="3">
        <v>0</v>
      </c>
      <c r="K32" s="3">
        <v>0</v>
      </c>
    </row>
    <row r="33" spans="1:11" x14ac:dyDescent="0.25">
      <c r="A33" t="s">
        <v>62</v>
      </c>
      <c r="B33" s="3">
        <v>934554</v>
      </c>
      <c r="C33" s="3">
        <v>985189</v>
      </c>
      <c r="D33" s="3">
        <v>24000</v>
      </c>
      <c r="E33" s="3">
        <v>0</v>
      </c>
      <c r="F33" s="3">
        <v>0</v>
      </c>
      <c r="G33" s="3">
        <v>0</v>
      </c>
      <c r="H33" s="3">
        <v>3365050</v>
      </c>
      <c r="I33" s="3">
        <v>319150</v>
      </c>
      <c r="J33" s="3">
        <v>515550</v>
      </c>
      <c r="K33" s="3">
        <v>4664500</v>
      </c>
    </row>
    <row r="34" spans="1:11" x14ac:dyDescent="0.25">
      <c r="A34" t="s">
        <v>63</v>
      </c>
      <c r="B34" s="3">
        <v>14063</v>
      </c>
      <c r="C34" s="3">
        <v>0</v>
      </c>
      <c r="D34" s="3">
        <v>286516</v>
      </c>
      <c r="E34" s="3">
        <v>0</v>
      </c>
      <c r="F34" s="3">
        <v>10064</v>
      </c>
      <c r="G34" s="3">
        <v>202545</v>
      </c>
      <c r="H34" s="3">
        <v>14895</v>
      </c>
      <c r="I34" s="3">
        <v>75742</v>
      </c>
      <c r="J34" s="3">
        <v>78859</v>
      </c>
      <c r="K34" s="3">
        <v>130550</v>
      </c>
    </row>
    <row r="35" spans="1:11" x14ac:dyDescent="0.25">
      <c r="A35" t="s">
        <v>64</v>
      </c>
      <c r="B35" s="3">
        <v>4500</v>
      </c>
      <c r="C35" s="3">
        <v>298361</v>
      </c>
      <c r="D35" s="3">
        <v>445626</v>
      </c>
      <c r="E35" s="3">
        <v>451527</v>
      </c>
      <c r="F35" s="3">
        <v>260593</v>
      </c>
      <c r="G35" s="3">
        <v>0</v>
      </c>
      <c r="H35" s="3">
        <v>0</v>
      </c>
      <c r="I35" s="3">
        <v>0</v>
      </c>
      <c r="J35" s="3">
        <v>234378</v>
      </c>
      <c r="K35" s="3">
        <v>0</v>
      </c>
    </row>
    <row r="36" spans="1:11" x14ac:dyDescent="0.25">
      <c r="A36" t="s">
        <v>150</v>
      </c>
      <c r="B36" s="3">
        <v>0</v>
      </c>
      <c r="C36" s="3">
        <v>0</v>
      </c>
      <c r="D36" s="3">
        <v>3377</v>
      </c>
      <c r="E36" s="3">
        <v>10671</v>
      </c>
      <c r="F36" s="3">
        <v>893094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x14ac:dyDescent="0.25">
      <c r="A37" t="s">
        <v>65</v>
      </c>
      <c r="B37" s="3">
        <v>5300</v>
      </c>
      <c r="C37" s="3">
        <v>341282</v>
      </c>
      <c r="D37" s="3">
        <v>0</v>
      </c>
      <c r="E37" s="3">
        <v>56120</v>
      </c>
      <c r="F37" s="3">
        <v>27932</v>
      </c>
      <c r="G37" s="3">
        <v>56221</v>
      </c>
      <c r="H37" s="3">
        <v>44447</v>
      </c>
      <c r="I37" s="3">
        <v>190638</v>
      </c>
      <c r="J37" s="3">
        <v>190626</v>
      </c>
      <c r="K37" s="3">
        <v>4304441</v>
      </c>
    </row>
    <row r="38" spans="1:11" x14ac:dyDescent="0.25">
      <c r="A38" t="s">
        <v>66</v>
      </c>
      <c r="B38" s="3">
        <v>1135282</v>
      </c>
      <c r="C38" s="3">
        <v>1587313</v>
      </c>
      <c r="D38" s="3">
        <v>837885</v>
      </c>
      <c r="E38" s="3">
        <v>144466</v>
      </c>
      <c r="F38" s="3">
        <v>0</v>
      </c>
      <c r="G38" s="3">
        <v>0</v>
      </c>
      <c r="H38" s="3">
        <v>0</v>
      </c>
      <c r="I38" s="3">
        <v>8120</v>
      </c>
      <c r="J38" s="3">
        <v>0</v>
      </c>
      <c r="K38" s="3">
        <v>0</v>
      </c>
    </row>
    <row r="39" spans="1:11" x14ac:dyDescent="0.25">
      <c r="A39" t="s">
        <v>67</v>
      </c>
      <c r="B39" s="3">
        <v>1149292</v>
      </c>
      <c r="C39" s="3">
        <v>1360208</v>
      </c>
      <c r="D39" s="3">
        <v>2627149</v>
      </c>
      <c r="E39" s="3">
        <v>180839</v>
      </c>
      <c r="F39" s="3">
        <v>181014</v>
      </c>
      <c r="G39" s="3">
        <v>99141</v>
      </c>
      <c r="H39" s="3">
        <v>88524</v>
      </c>
      <c r="I39" s="3">
        <v>165978</v>
      </c>
      <c r="J39" s="3">
        <v>177964</v>
      </c>
      <c r="K39" s="3">
        <v>35738</v>
      </c>
    </row>
    <row r="40" spans="1:11" x14ac:dyDescent="0.25">
      <c r="A40" t="s">
        <v>68</v>
      </c>
      <c r="B40" s="3">
        <v>0</v>
      </c>
      <c r="C40" s="3">
        <v>0</v>
      </c>
      <c r="D40" s="3">
        <v>0</v>
      </c>
      <c r="E40" s="3">
        <v>0</v>
      </c>
      <c r="F40" s="3">
        <v>15025</v>
      </c>
      <c r="G40" s="3">
        <v>14797</v>
      </c>
      <c r="H40" s="3">
        <v>0</v>
      </c>
      <c r="I40" s="3">
        <v>0</v>
      </c>
      <c r="J40" s="3">
        <v>0</v>
      </c>
      <c r="K40" s="3">
        <v>0</v>
      </c>
    </row>
    <row r="41" spans="1:11" x14ac:dyDescent="0.25">
      <c r="A41" t="s">
        <v>69</v>
      </c>
      <c r="B41" s="3">
        <v>262034</v>
      </c>
      <c r="C41" s="3">
        <v>330293</v>
      </c>
      <c r="D41" s="3">
        <v>502811</v>
      </c>
      <c r="E41" s="3">
        <v>315593</v>
      </c>
      <c r="F41" s="3">
        <v>194847</v>
      </c>
      <c r="G41" s="3">
        <v>1060928</v>
      </c>
      <c r="H41" s="3">
        <v>7102174</v>
      </c>
      <c r="I41" s="3">
        <v>1815194</v>
      </c>
      <c r="J41" s="3">
        <v>601012</v>
      </c>
      <c r="K41" s="3">
        <v>634909</v>
      </c>
    </row>
    <row r="42" spans="1:11" x14ac:dyDescent="0.25">
      <c r="A42" t="s">
        <v>70</v>
      </c>
      <c r="B42" s="3">
        <v>4151754</v>
      </c>
      <c r="C42" s="3">
        <v>3562247</v>
      </c>
      <c r="D42" s="3">
        <v>951268</v>
      </c>
      <c r="E42" s="3">
        <v>510318</v>
      </c>
      <c r="F42" s="3">
        <v>199097</v>
      </c>
      <c r="G42" s="3">
        <v>9707565</v>
      </c>
      <c r="H42" s="3">
        <v>1806809</v>
      </c>
      <c r="I42" s="3">
        <v>326917</v>
      </c>
      <c r="J42" s="3">
        <v>229248</v>
      </c>
      <c r="K42" s="3">
        <v>0</v>
      </c>
    </row>
    <row r="43" spans="1:11" x14ac:dyDescent="0.25">
      <c r="A43" t="s">
        <v>71</v>
      </c>
      <c r="B43" s="3">
        <v>0</v>
      </c>
      <c r="C43" s="3">
        <v>0</v>
      </c>
      <c r="D43" s="3">
        <v>29589</v>
      </c>
      <c r="E43" s="3">
        <v>101971</v>
      </c>
      <c r="F43" s="3">
        <v>69828</v>
      </c>
      <c r="G43" s="3">
        <v>0</v>
      </c>
      <c r="H43" s="3">
        <v>0</v>
      </c>
      <c r="I43" s="3">
        <v>7000</v>
      </c>
      <c r="J43" s="3">
        <v>0</v>
      </c>
      <c r="K43" s="3">
        <v>39840</v>
      </c>
    </row>
    <row r="44" spans="1:11" x14ac:dyDescent="0.25">
      <c r="A44" t="s">
        <v>72</v>
      </c>
      <c r="B44" s="3">
        <v>50107</v>
      </c>
      <c r="C44" s="3">
        <v>72300</v>
      </c>
      <c r="D44" s="3">
        <v>0</v>
      </c>
      <c r="E44" s="3">
        <v>24658</v>
      </c>
      <c r="F44" s="3">
        <v>0</v>
      </c>
      <c r="G44" s="3">
        <v>21900</v>
      </c>
      <c r="H44" s="3">
        <v>0</v>
      </c>
      <c r="I44" s="3">
        <v>0</v>
      </c>
      <c r="J44" s="3">
        <v>0</v>
      </c>
      <c r="K44" s="3">
        <v>0</v>
      </c>
    </row>
    <row r="45" spans="1:11" x14ac:dyDescent="0.25">
      <c r="A45" t="s">
        <v>73</v>
      </c>
      <c r="B45" s="3">
        <v>145099</v>
      </c>
      <c r="C45" s="3">
        <v>119663</v>
      </c>
      <c r="D45" s="3">
        <v>177892</v>
      </c>
      <c r="E45" s="3">
        <v>75292</v>
      </c>
      <c r="F45" s="3">
        <v>131570</v>
      </c>
      <c r="G45" s="3">
        <v>850422</v>
      </c>
      <c r="H45" s="3">
        <v>142116</v>
      </c>
      <c r="I45" s="3">
        <v>2075289</v>
      </c>
      <c r="J45" s="3">
        <v>25788</v>
      </c>
      <c r="K45" s="3">
        <v>451982</v>
      </c>
    </row>
    <row r="46" spans="1:11" x14ac:dyDescent="0.25">
      <c r="A46" t="s">
        <v>74</v>
      </c>
      <c r="B46" s="3">
        <v>0</v>
      </c>
      <c r="C46" s="3">
        <v>7714</v>
      </c>
      <c r="D46" s="3">
        <v>9671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</row>
    <row r="47" spans="1:11" x14ac:dyDescent="0.25">
      <c r="A47" t="s">
        <v>75</v>
      </c>
      <c r="B47" s="3">
        <v>2180509</v>
      </c>
      <c r="C47" s="3">
        <v>139700</v>
      </c>
      <c r="D47" s="3">
        <v>85190</v>
      </c>
      <c r="E47" s="3">
        <v>23695</v>
      </c>
      <c r="F47" s="3">
        <v>40990</v>
      </c>
      <c r="G47" s="3">
        <v>139445</v>
      </c>
      <c r="H47" s="3">
        <v>47643</v>
      </c>
      <c r="I47" s="3">
        <v>45516</v>
      </c>
      <c r="J47" s="3">
        <v>0</v>
      </c>
      <c r="K47" s="3">
        <v>12316</v>
      </c>
    </row>
    <row r="48" spans="1:11" x14ac:dyDescent="0.25">
      <c r="A48" t="s">
        <v>76</v>
      </c>
      <c r="B48" s="3">
        <v>44769</v>
      </c>
      <c r="C48" s="3">
        <v>559700</v>
      </c>
      <c r="D48" s="3">
        <v>47621</v>
      </c>
      <c r="E48" s="3">
        <v>296031</v>
      </c>
      <c r="F48" s="3">
        <v>30097</v>
      </c>
      <c r="G48" s="3">
        <v>99306</v>
      </c>
      <c r="H48" s="3">
        <v>374262</v>
      </c>
      <c r="I48" s="3">
        <v>31987</v>
      </c>
      <c r="J48" s="3">
        <v>24246</v>
      </c>
      <c r="K48" s="3">
        <v>31553</v>
      </c>
    </row>
    <row r="49" spans="1:11" x14ac:dyDescent="0.25">
      <c r="A49" t="s">
        <v>77</v>
      </c>
      <c r="B49" s="3">
        <v>62390</v>
      </c>
      <c r="C49" s="3">
        <v>29115099</v>
      </c>
      <c r="D49" s="3">
        <v>48788168</v>
      </c>
      <c r="E49" s="3">
        <v>3928159</v>
      </c>
      <c r="F49" s="3">
        <v>26914599</v>
      </c>
      <c r="G49" s="3">
        <v>11965104</v>
      </c>
      <c r="H49" s="3">
        <v>77943</v>
      </c>
      <c r="I49" s="3">
        <v>0</v>
      </c>
      <c r="J49" s="3">
        <v>173824</v>
      </c>
      <c r="K49" s="3">
        <v>0</v>
      </c>
    </row>
    <row r="50" spans="1:11" x14ac:dyDescent="0.25">
      <c r="A50" t="s">
        <v>78</v>
      </c>
      <c r="B50" s="3">
        <v>11837292</v>
      </c>
      <c r="C50" s="3">
        <v>1038134</v>
      </c>
      <c r="D50" s="3">
        <v>6193316</v>
      </c>
      <c r="E50" s="3">
        <v>3870374</v>
      </c>
      <c r="F50" s="3">
        <v>703531</v>
      </c>
      <c r="G50" s="3">
        <v>1083915</v>
      </c>
      <c r="H50" s="3">
        <v>360121</v>
      </c>
      <c r="I50" s="3">
        <v>30600</v>
      </c>
      <c r="J50" s="3">
        <v>260536</v>
      </c>
      <c r="K50" s="3">
        <v>98423</v>
      </c>
    </row>
    <row r="51" spans="1:11" x14ac:dyDescent="0.25">
      <c r="A51" t="s">
        <v>79</v>
      </c>
      <c r="B51" s="3">
        <v>1355387</v>
      </c>
      <c r="C51" s="3">
        <v>1835860</v>
      </c>
      <c r="D51" s="3">
        <v>19312589</v>
      </c>
      <c r="E51" s="3">
        <v>580151</v>
      </c>
      <c r="F51" s="3">
        <v>2417342</v>
      </c>
      <c r="G51" s="3">
        <v>782471</v>
      </c>
      <c r="H51" s="3">
        <v>952302</v>
      </c>
      <c r="I51" s="3">
        <v>4403858</v>
      </c>
      <c r="J51" s="3">
        <v>999438</v>
      </c>
      <c r="K51" s="3">
        <v>898770</v>
      </c>
    </row>
    <row r="52" spans="1:11" x14ac:dyDescent="0.25">
      <c r="A52" t="s">
        <v>80</v>
      </c>
      <c r="B52" s="3">
        <v>578318</v>
      </c>
      <c r="C52" s="3">
        <v>2723245</v>
      </c>
      <c r="D52" s="3">
        <v>29263</v>
      </c>
      <c r="E52" s="3">
        <v>124465</v>
      </c>
      <c r="F52" s="3">
        <v>15653132</v>
      </c>
      <c r="G52" s="3">
        <v>5451401</v>
      </c>
      <c r="H52" s="3">
        <v>5807533</v>
      </c>
      <c r="I52" s="3">
        <v>262664</v>
      </c>
      <c r="J52" s="3">
        <v>401518</v>
      </c>
      <c r="K52" s="3">
        <v>577731</v>
      </c>
    </row>
    <row r="53" spans="1:11" x14ac:dyDescent="0.25">
      <c r="A53" t="s">
        <v>81</v>
      </c>
      <c r="B53" s="3">
        <v>72335</v>
      </c>
      <c r="C53" s="3">
        <v>52762</v>
      </c>
      <c r="D53" s="3">
        <v>88930</v>
      </c>
      <c r="E53" s="3">
        <v>59560</v>
      </c>
      <c r="F53" s="3">
        <v>28185</v>
      </c>
      <c r="G53" s="3">
        <v>72146</v>
      </c>
      <c r="H53" s="3">
        <v>200055</v>
      </c>
      <c r="I53" s="3">
        <v>193772</v>
      </c>
      <c r="J53" s="3">
        <v>104074</v>
      </c>
      <c r="K53" s="3">
        <v>57596</v>
      </c>
    </row>
    <row r="54" spans="1:11" x14ac:dyDescent="0.25">
      <c r="A54" t="s">
        <v>82</v>
      </c>
      <c r="B54" s="3">
        <v>1578455</v>
      </c>
      <c r="C54" s="3">
        <v>1928933</v>
      </c>
      <c r="D54" s="3">
        <v>1970880</v>
      </c>
      <c r="E54" s="3">
        <v>706351</v>
      </c>
      <c r="F54" s="3">
        <v>1313533</v>
      </c>
      <c r="G54" s="3">
        <v>930355</v>
      </c>
      <c r="H54" s="3">
        <v>672718</v>
      </c>
      <c r="I54" s="3">
        <v>1123450</v>
      </c>
      <c r="J54" s="3">
        <v>2084554</v>
      </c>
      <c r="K54" s="3">
        <v>731991</v>
      </c>
    </row>
    <row r="55" spans="1:11" x14ac:dyDescent="0.25">
      <c r="A55" t="s">
        <v>83</v>
      </c>
      <c r="B55" s="3">
        <v>17665188</v>
      </c>
      <c r="C55" s="3">
        <v>48083682</v>
      </c>
      <c r="D55" s="3">
        <v>37181204</v>
      </c>
      <c r="E55" s="3">
        <v>34611858</v>
      </c>
      <c r="F55" s="3">
        <v>35802320</v>
      </c>
      <c r="G55" s="3">
        <v>22924707</v>
      </c>
      <c r="H55" s="3">
        <v>30047818</v>
      </c>
      <c r="I55" s="3">
        <v>22354634</v>
      </c>
      <c r="J55" s="3">
        <v>16231069</v>
      </c>
      <c r="K55" s="3">
        <v>26816690</v>
      </c>
    </row>
    <row r="58" spans="1:11" x14ac:dyDescent="0.25">
      <c r="A58" s="12" t="s">
        <v>84</v>
      </c>
      <c r="B58" s="13">
        <v>335279384</v>
      </c>
      <c r="C58" s="13">
        <v>400218350</v>
      </c>
      <c r="D58" s="13">
        <v>343762293</v>
      </c>
      <c r="E58" s="13">
        <v>714662165</v>
      </c>
      <c r="F58" s="13">
        <v>444826396</v>
      </c>
      <c r="G58" s="13">
        <v>547193330</v>
      </c>
      <c r="H58" s="13">
        <v>377024176</v>
      </c>
      <c r="I58" s="13">
        <v>309239076</v>
      </c>
      <c r="J58" s="13">
        <v>872353054</v>
      </c>
      <c r="K58" s="13">
        <v>378320884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8366-3925-46D4-9BAD-99E61B7AEA41}">
  <dimension ref="A1:B14"/>
  <sheetViews>
    <sheetView workbookViewId="0">
      <selection activeCell="C14" sqref="C14"/>
    </sheetView>
  </sheetViews>
  <sheetFormatPr defaultRowHeight="15" x14ac:dyDescent="0.25"/>
  <cols>
    <col min="1" max="1" width="15.42578125" bestFit="1" customWidth="1"/>
    <col min="4" max="4" width="9.28515625" customWidth="1"/>
  </cols>
  <sheetData>
    <row r="1" spans="1:2" ht="49.5" customHeight="1" x14ac:dyDescent="0.25">
      <c r="A1" s="19" t="s">
        <v>85</v>
      </c>
      <c r="B1" s="19"/>
    </row>
    <row r="2" spans="1:2" ht="45" x14ac:dyDescent="0.25">
      <c r="A2" t="s">
        <v>86</v>
      </c>
      <c r="B2" s="16" t="s">
        <v>87</v>
      </c>
    </row>
    <row r="3" spans="1:2" x14ac:dyDescent="0.25">
      <c r="A3" s="2" t="s">
        <v>125</v>
      </c>
      <c r="B3" s="17">
        <v>8.42</v>
      </c>
    </row>
    <row r="4" spans="1:2" x14ac:dyDescent="0.25">
      <c r="A4" s="2" t="s">
        <v>126</v>
      </c>
      <c r="B4" s="17">
        <v>8.82</v>
      </c>
    </row>
    <row r="5" spans="1:2" x14ac:dyDescent="0.25">
      <c r="A5" s="2" t="s">
        <v>127</v>
      </c>
      <c r="B5" s="17">
        <v>7.65</v>
      </c>
    </row>
    <row r="6" spans="1:2" x14ac:dyDescent="0.25">
      <c r="A6" s="2" t="s">
        <v>128</v>
      </c>
      <c r="B6" s="17">
        <v>9.59</v>
      </c>
    </row>
    <row r="7" spans="1:2" x14ac:dyDescent="0.25">
      <c r="A7" s="2" t="s">
        <v>129</v>
      </c>
      <c r="B7" s="17">
        <v>7.43</v>
      </c>
    </row>
    <row r="8" spans="1:2" x14ac:dyDescent="0.25">
      <c r="A8" s="2" t="s">
        <v>132</v>
      </c>
      <c r="B8" s="17">
        <v>7.18</v>
      </c>
    </row>
    <row r="9" spans="1:2" x14ac:dyDescent="0.25">
      <c r="A9" s="2" t="s">
        <v>130</v>
      </c>
      <c r="B9" s="17">
        <v>9.8800000000000008</v>
      </c>
    </row>
    <row r="10" spans="1:2" x14ac:dyDescent="0.25">
      <c r="A10" s="2" t="s">
        <v>131</v>
      </c>
      <c r="B10" s="17">
        <v>9.16</v>
      </c>
    </row>
    <row r="11" spans="1:2" x14ac:dyDescent="0.25">
      <c r="A11" s="2" t="s">
        <v>133</v>
      </c>
      <c r="B11" s="17">
        <v>9.2100000000000009</v>
      </c>
    </row>
    <row r="12" spans="1:2" x14ac:dyDescent="0.25">
      <c r="A12" s="2" t="s">
        <v>134</v>
      </c>
      <c r="B12" s="17">
        <v>9.92</v>
      </c>
    </row>
    <row r="13" spans="1:2" x14ac:dyDescent="0.25">
      <c r="A13" s="2" t="s">
        <v>135</v>
      </c>
      <c r="B13" s="17">
        <v>8.81</v>
      </c>
    </row>
    <row r="14" spans="1:2" x14ac:dyDescent="0.25">
      <c r="A14" s="2" t="s">
        <v>136</v>
      </c>
      <c r="B14" s="17">
        <v>9.35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DD26A-0037-49F9-93A2-33CCE3C54C6C}">
  <dimension ref="A1:C23"/>
  <sheetViews>
    <sheetView workbookViewId="0">
      <selection activeCell="A24" sqref="A24"/>
    </sheetView>
  </sheetViews>
  <sheetFormatPr defaultRowHeight="15" x14ac:dyDescent="0.25"/>
  <cols>
    <col min="2" max="2" width="20" bestFit="1" customWidth="1"/>
    <col min="8" max="8" width="10.140625" customWidth="1"/>
    <col min="9" max="9" width="9.7109375" customWidth="1"/>
  </cols>
  <sheetData>
    <row r="1" spans="1:3" ht="41.25" customHeight="1" x14ac:dyDescent="0.25">
      <c r="A1" s="19" t="s">
        <v>88</v>
      </c>
      <c r="B1" s="19"/>
      <c r="C1" s="19"/>
    </row>
    <row r="2" spans="1:3" x14ac:dyDescent="0.25">
      <c r="A2" s="20" t="s">
        <v>124</v>
      </c>
      <c r="B2" s="20"/>
      <c r="C2" s="20"/>
    </row>
    <row r="3" spans="1:3" ht="90" x14ac:dyDescent="0.25">
      <c r="A3" t="s">
        <v>89</v>
      </c>
      <c r="B3" t="s">
        <v>90</v>
      </c>
      <c r="C3" s="16" t="s">
        <v>91</v>
      </c>
    </row>
    <row r="4" spans="1:3" x14ac:dyDescent="0.25">
      <c r="A4">
        <v>1</v>
      </c>
      <c r="B4" t="s">
        <v>92</v>
      </c>
      <c r="C4" s="23">
        <v>9.44</v>
      </c>
    </row>
    <row r="5" spans="1:3" x14ac:dyDescent="0.25">
      <c r="A5">
        <v>2</v>
      </c>
      <c r="B5" t="s">
        <v>94</v>
      </c>
      <c r="C5" s="23" t="s">
        <v>163</v>
      </c>
    </row>
    <row r="6" spans="1:3" x14ac:dyDescent="0.25">
      <c r="A6">
        <v>3</v>
      </c>
      <c r="B6" t="s">
        <v>93</v>
      </c>
      <c r="C6" s="23">
        <v>8.81</v>
      </c>
    </row>
    <row r="7" spans="1:3" x14ac:dyDescent="0.25">
      <c r="A7">
        <v>4</v>
      </c>
      <c r="B7" t="s">
        <v>96</v>
      </c>
      <c r="C7" s="23">
        <v>8.4499999999999993</v>
      </c>
    </row>
    <row r="8" spans="1:3" x14ac:dyDescent="0.25">
      <c r="A8">
        <v>5</v>
      </c>
      <c r="B8" t="s">
        <v>98</v>
      </c>
      <c r="C8" s="23">
        <v>6.99</v>
      </c>
    </row>
    <row r="9" spans="1:3" x14ac:dyDescent="0.25">
      <c r="A9">
        <v>6</v>
      </c>
      <c r="B9" t="s">
        <v>95</v>
      </c>
      <c r="C9" s="23">
        <v>6.88</v>
      </c>
    </row>
    <row r="10" spans="1:3" x14ac:dyDescent="0.25">
      <c r="A10" s="18">
        <v>7</v>
      </c>
      <c r="B10" s="18" t="s">
        <v>99</v>
      </c>
      <c r="C10" s="24">
        <v>5.69</v>
      </c>
    </row>
    <row r="11" spans="1:3" x14ac:dyDescent="0.25">
      <c r="A11">
        <v>8</v>
      </c>
      <c r="B11" t="s">
        <v>97</v>
      </c>
      <c r="C11" s="23">
        <v>4.78</v>
      </c>
    </row>
    <row r="12" spans="1:3" x14ac:dyDescent="0.25">
      <c r="A12" s="18">
        <v>9</v>
      </c>
      <c r="B12" s="18" t="s">
        <v>101</v>
      </c>
      <c r="C12" s="24">
        <v>3.32</v>
      </c>
    </row>
    <row r="13" spans="1:3" x14ac:dyDescent="0.25">
      <c r="A13">
        <v>10</v>
      </c>
      <c r="B13" t="s">
        <v>100</v>
      </c>
      <c r="C13" s="23">
        <v>2.41</v>
      </c>
    </row>
    <row r="14" spans="1:3" x14ac:dyDescent="0.25">
      <c r="A14">
        <v>11</v>
      </c>
      <c r="B14" t="s">
        <v>102</v>
      </c>
      <c r="C14" s="23" t="s">
        <v>164</v>
      </c>
    </row>
    <row r="15" spans="1:3" x14ac:dyDescent="0.25">
      <c r="A15">
        <v>12</v>
      </c>
      <c r="B15" t="s">
        <v>104</v>
      </c>
      <c r="C15" s="23" t="s">
        <v>154</v>
      </c>
    </row>
    <row r="16" spans="1:3" x14ac:dyDescent="0.25">
      <c r="A16">
        <v>13</v>
      </c>
      <c r="B16" t="s">
        <v>103</v>
      </c>
      <c r="C16" s="23" t="s">
        <v>155</v>
      </c>
    </row>
    <row r="17" spans="1:3" x14ac:dyDescent="0.25">
      <c r="A17" s="18">
        <v>14</v>
      </c>
      <c r="B17" s="18" t="s">
        <v>105</v>
      </c>
      <c r="C17" s="24" t="s">
        <v>156</v>
      </c>
    </row>
    <row r="18" spans="1:3" x14ac:dyDescent="0.25">
      <c r="A18" s="18">
        <v>15</v>
      </c>
      <c r="B18" s="18" t="s">
        <v>106</v>
      </c>
      <c r="C18" s="24" t="s">
        <v>157</v>
      </c>
    </row>
    <row r="19" spans="1:3" x14ac:dyDescent="0.25">
      <c r="A19">
        <v>16</v>
      </c>
      <c r="B19" t="s">
        <v>152</v>
      </c>
      <c r="C19" s="23" t="s">
        <v>158</v>
      </c>
    </row>
    <row r="20" spans="1:3" x14ac:dyDescent="0.25">
      <c r="A20">
        <v>17</v>
      </c>
      <c r="B20" t="s">
        <v>107</v>
      </c>
      <c r="C20" s="23" t="s">
        <v>159</v>
      </c>
    </row>
    <row r="21" spans="1:3" x14ac:dyDescent="0.25">
      <c r="A21" s="18">
        <v>18</v>
      </c>
      <c r="B21" s="18" t="s">
        <v>108</v>
      </c>
      <c r="C21" s="24" t="s">
        <v>160</v>
      </c>
    </row>
    <row r="22" spans="1:3" x14ac:dyDescent="0.25">
      <c r="A22" s="18">
        <v>19</v>
      </c>
      <c r="B22" s="18" t="s">
        <v>151</v>
      </c>
      <c r="C22" s="24" t="s">
        <v>161</v>
      </c>
    </row>
    <row r="23" spans="1:3" x14ac:dyDescent="0.25">
      <c r="A23">
        <v>20</v>
      </c>
      <c r="B23" t="s">
        <v>153</v>
      </c>
      <c r="C23" s="23" t="s">
        <v>162</v>
      </c>
    </row>
  </sheetData>
  <mergeCells count="2"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IPEF 12-month Totals</vt:lpstr>
      <vt:lpstr>Monthly Civil Exports</vt:lpstr>
      <vt:lpstr>Monthly Defense Exports</vt:lpstr>
      <vt:lpstr>Singapore Monthly Data</vt:lpstr>
      <vt:lpstr>Singapore Annual Data</vt:lpstr>
      <vt:lpstr>Singapore Annual Defense</vt:lpstr>
      <vt:lpstr>Monthly World Civil Exports</vt:lpstr>
      <vt:lpstr>Top 20 Civil Export Markets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Alvear</dc:creator>
  <cp:lastModifiedBy>Jonathan Alvear (Federal)</cp:lastModifiedBy>
  <dcterms:created xsi:type="dcterms:W3CDTF">2022-08-17T21:01:15Z</dcterms:created>
  <dcterms:modified xsi:type="dcterms:W3CDTF">2023-11-06T19:28:44Z</dcterms:modified>
</cp:coreProperties>
</file>