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aisinternationaltrade-my.sharepoint.com/personal/jonathan_alvear_trade_gov/Documents/Stats/TPIS/Newsletter/"/>
    </mc:Choice>
  </mc:AlternateContent>
  <xr:revisionPtr revIDLastSave="187" documentId="13_ncr:40009_{513C2C55-2420-4C51-AB13-CFC8A6142D1E}" xr6:coauthVersionLast="47" xr6:coauthVersionMax="47" xr10:uidLastSave="{0F52EBB9-2CD3-4D42-8E60-0A8295BEE9AC}"/>
  <bookViews>
    <workbookView xWindow="-120" yWindow="-120" windowWidth="29040" windowHeight="15840" xr2:uid="{00000000-000D-0000-FFFF-FFFF00000000}"/>
  </bookViews>
  <sheets>
    <sheet name="SAARC 12-month totals" sheetId="3" r:id="rId1"/>
    <sheet name="Monthly Civil Exports" sheetId="1" r:id="rId2"/>
    <sheet name="Monthly Defense Exports" sheetId="2" r:id="rId3"/>
    <sheet name="India Monthly Data" sheetId="9" r:id="rId4"/>
    <sheet name="India Annual Exports" sheetId="4" r:id="rId5"/>
    <sheet name="India Annual Defense" sheetId="8" r:id="rId6"/>
    <sheet name="Monthly Defense India" sheetId="7" r:id="rId7"/>
    <sheet name="Monthly World Civil Exports" sheetId="5" r:id="rId8"/>
    <sheet name="Top 20 Civil Export Markets" sheetId="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0" i="7" l="1"/>
  <c r="Q35" i="7"/>
  <c r="Q24" i="7"/>
  <c r="Q11" i="7"/>
  <c r="Q30" i="7"/>
  <c r="Q15" i="7"/>
  <c r="Q12" i="7"/>
  <c r="Q17" i="7"/>
  <c r="Q13" i="7"/>
  <c r="Q19" i="7"/>
  <c r="Q5" i="7"/>
  <c r="Q21" i="7"/>
  <c r="Q16" i="7"/>
  <c r="Q6" i="7"/>
  <c r="Q14" i="7"/>
  <c r="Q10" i="7"/>
  <c r="Q8" i="7"/>
  <c r="Q22" i="7"/>
  <c r="Q32" i="7"/>
  <c r="Q34" i="7"/>
  <c r="Q23" i="7"/>
  <c r="Q18" i="7"/>
  <c r="Q26" i="7"/>
  <c r="Q9" i="7"/>
  <c r="Q36" i="7"/>
  <c r="Q38" i="7"/>
  <c r="Q31" i="7"/>
  <c r="Q25" i="7"/>
  <c r="Q7" i="7"/>
  <c r="Q27" i="7"/>
  <c r="Q29" i="7"/>
  <c r="Q37" i="7"/>
  <c r="Q33" i="7"/>
  <c r="Q28" i="7"/>
  <c r="Q4" i="7"/>
</calcChain>
</file>

<file path=xl/sharedStrings.xml><?xml version="1.0" encoding="utf-8"?>
<sst xmlns="http://schemas.openxmlformats.org/spreadsheetml/2006/main" count="262" uniqueCount="155">
  <si>
    <t>PARTNER</t>
  </si>
  <si>
    <t>.SAARC</t>
  </si>
  <si>
    <t>Afghanistan</t>
  </si>
  <si>
    <t>Bangladesh</t>
  </si>
  <si>
    <t>Bhutan</t>
  </si>
  <si>
    <t>India</t>
  </si>
  <si>
    <t>Maldive Islands</t>
  </si>
  <si>
    <t>Nepal</t>
  </si>
  <si>
    <t>Pakistan</t>
  </si>
  <si>
    <t>Sri Lanka (Ceylon)</t>
  </si>
  <si>
    <t>Source:  U.S. Department of Commerce, Bureau of the Census, Foreign Trade Division.  TPIS Database: USHS EXPORTS, Revised Statistics for 1989-2020</t>
  </si>
  <si>
    <t>Monthly U.S. Civil Aircraft, Engines, and Parts Exports to the SAARC (2021-2022; USD)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</si>
  <si>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</si>
  <si>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</si>
  <si>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</si>
  <si>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</si>
  <si>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</si>
  <si>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</si>
  <si>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</si>
  <si>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</si>
  <si>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</si>
  <si>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</si>
  <si>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</si>
  <si>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</si>
  <si>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</si>
  <si>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</si>
  <si>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Monthly U.S. Defense Exports to the SAARC (2021-2022; USD)</t>
  </si>
  <si>
    <t>The South Asian Association for Regional Cooperation (SAARC) member countries are:  Afghanistan, Bangladesh, Bhutan, India, Maldives, Nepal, Pakistan and Sri Lanka</t>
  </si>
  <si>
    <t>12 Month Total U.S. Aerospace &amp; Defense Exports to the SAARC Countries (USD; March 2021 - February 2022)</t>
  </si>
  <si>
    <t>Country</t>
  </si>
  <si>
    <t>Civil Aircraft, Engines, and Parts</t>
  </si>
  <si>
    <t>Defense</t>
  </si>
  <si>
    <t>Civil &amp; Defense Total</t>
  </si>
  <si>
    <t>Year</t>
  </si>
  <si>
    <t>Civil Aircraft, Engines, and Parts Exports</t>
  </si>
  <si>
    <t>Defense Exports</t>
  </si>
  <si>
    <t>GDP Growth (%)</t>
  </si>
  <si>
    <t>Monthly U.S. Civil Aircraft, Engines, and Parts Exports</t>
  </si>
  <si>
    <t>Month</t>
  </si>
  <si>
    <t>Exports (Billions, USD)</t>
  </si>
  <si>
    <t>March 2021</t>
  </si>
  <si>
    <t>April 2021</t>
  </si>
  <si>
    <t>May 20201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</si>
  <si>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</si>
  <si>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</si>
  <si>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</si>
  <si>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</si>
  <si>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</si>
  <si>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</si>
  <si>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</si>
  <si>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</si>
  <si>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</si>
  <si>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Top 20 U.S. Civil Aircraft, Engines, and Parts Export Destinations</t>
  </si>
  <si>
    <t>12-Month Total Exports (Billions, USD)</t>
  </si>
  <si>
    <t>Germany</t>
  </si>
  <si>
    <t>France</t>
  </si>
  <si>
    <t>Brazil</t>
  </si>
  <si>
    <t>Canada</t>
  </si>
  <si>
    <t>United Kingdom</t>
  </si>
  <si>
    <t>China</t>
  </si>
  <si>
    <t>Singapore</t>
  </si>
  <si>
    <t>Mexico</t>
  </si>
  <si>
    <t>Japan</t>
  </si>
  <si>
    <t>United Arab Emirates</t>
  </si>
  <si>
    <t>Ireland</t>
  </si>
  <si>
    <t>Turkey</t>
  </si>
  <si>
    <t>Taiwan</t>
  </si>
  <si>
    <t>Netherlands</t>
  </si>
  <si>
    <t>Chile</t>
  </si>
  <si>
    <t>Australia</t>
  </si>
  <si>
    <t>Hong Kong</t>
  </si>
  <si>
    <t>Korea</t>
  </si>
  <si>
    <t>(March 2021-February 2022)</t>
  </si>
  <si>
    <t>Colombia</t>
  </si>
  <si>
    <t>Rank</t>
  </si>
  <si>
    <t>Monthly U.S. Defense Exports to India (2021-2022; USD)</t>
  </si>
  <si>
    <t>HS</t>
  </si>
  <si>
    <t>Y_2021M01</t>
  </si>
  <si>
    <t>Y_2021M02</t>
  </si>
  <si>
    <t>Y_2021M03</t>
  </si>
  <si>
    <t>Y_2021M04</t>
  </si>
  <si>
    <t>Y_2021M05</t>
  </si>
  <si>
    <t>Y_2021M06</t>
  </si>
  <si>
    <t>Y_2021M07</t>
  </si>
  <si>
    <t>Y_2021M08</t>
  </si>
  <si>
    <t>Y_2021M09</t>
  </si>
  <si>
    <t>Y_2021M10</t>
  </si>
  <si>
    <t>Y_2021M11</t>
  </si>
  <si>
    <t>Y_2021M12</t>
  </si>
  <si>
    <t>Y_2022M01</t>
  </si>
  <si>
    <t>Y_2022M02</t>
  </si>
  <si>
    <t>Y_2022M03</t>
  </si>
  <si>
    <t>3603000000--SAFETY FUSES; DETONATING FUSE; PERCUSSION CAPS ETC</t>
  </si>
  <si>
    <t>8407100090--SPK-IGN REC OR ROT INT COM PST TYP A/C ENG EXC CIV</t>
  </si>
  <si>
    <t>8409100080--PARTS FOR SP-IG OR COMP-IG FOR USE IN A/C EX CIVIL</t>
  </si>
  <si>
    <t>8411124050--TURBOJET A/C TURBINES EX  CIVIL, THRUST OVER 25</t>
  </si>
  <si>
    <t>8411214050--TURBOPRPELLR A/C TBN, EX CIVIL, POWR NT OV 1100 KW</t>
  </si>
  <si>
    <t>8411814050--GAS TURBINE A/C TBN EXC CIVIL, 5000 KW AND UNDER</t>
  </si>
  <si>
    <t>8411824050--GAS TURBINE A/C TBN EXC CIVIL, OVER 5000 KW</t>
  </si>
  <si>
    <t>8411917050--PARTS OF TURBOJET &amp; TURBOPROPELLR A/C ENG,EX CIVIL</t>
  </si>
  <si>
    <t>8411997050--PARTS OF GAS TURBINE A/C ENG, EXC CIVIL A/C</t>
  </si>
  <si>
    <t>8710000090--PARTS OF ARMORED FIGHTING VEHICLES,MOTORIZED</t>
  </si>
  <si>
    <t>8802400030--NEW MILITARY AIRCRAFT,NESOI,WEIGHT GT 15,000 KG</t>
  </si>
  <si>
    <t>8803100060--PROPLLRS &amp; ROTORS &amp; PRTS THEREOF FOR MLTARY AIRCFT</t>
  </si>
  <si>
    <t>8803200060--UNDERCARRIAGES &amp; PARTS THEREOF FOR MILITRY AIRCRFT</t>
  </si>
  <si>
    <t>8803300060--OTHER PARTS,NESOI,OF MILITARY AIRPLANES/HELICOPTRS</t>
  </si>
  <si>
    <t>8804000000--PARACHUTES(ALSO DIRIGIBLE CHUTES)&amp;ROTOCHUTES&amp;PRTS</t>
  </si>
  <si>
    <t>8805100000--AIRCRAFT LAUNCHING GEAR,DECK-ARRESTOR,ETC.&amp; PARTS</t>
  </si>
  <si>
    <t>8805210000--AIR COMBAT SIMULATORS  AND PARTS THEREOF</t>
  </si>
  <si>
    <t>9014208080--INST &amp; APPLN, AERONAUTICAL/SPACE NAVIGATION, NESOI</t>
  </si>
  <si>
    <t>9301100080--ARTILLERY WEAPONS, MILITARY, EXC SELF-PROPELLED</t>
  </si>
  <si>
    <t>9301200000--ROCKET LAUNCHERS &amp; SIMILAR PROJECTORS, MILITARY</t>
  </si>
  <si>
    <t>9301903000--MILITARY RIFLES</t>
  </si>
  <si>
    <t>9301909030--MACHINE GUNS, MILITARY</t>
  </si>
  <si>
    <t>9305911000--PARTS AND ACCESS FOR MILITARY RIFLES</t>
  </si>
  <si>
    <t>9305913010--PTS &amp; ACC MILITARY ARTILLERY WEAPONS OF 9301.10</t>
  </si>
  <si>
    <t>9305913030--PARTS  AND ACC OF MIL WEAPONS HEADING 9301, NESOI</t>
  </si>
  <si>
    <t>9306290000--PTS FOR SHOTGUN CARTRIDGES AND AIR GUN PELLETS</t>
  </si>
  <si>
    <t>9306304120--CARTRIDGES FOR RIFLE OR PISTOLS, NESOI</t>
  </si>
  <si>
    <t>9306304160--CARTRIDGES NOT CONTAINING A PROJECTILE &amp; NT EMPTY</t>
  </si>
  <si>
    <t>9306900020--GUIDED MISSLES</t>
  </si>
  <si>
    <t>9306900040--BOMBS, GRENADES, TORPEDOS, &amp; SIML MUNITIONS OF WAR</t>
  </si>
  <si>
    <t>9306900080--PARTS FOR BOMBS, GRENADES, &amp; SIML MUNITIONS OF WAR</t>
  </si>
  <si>
    <t>9307000000--SWORDS, CUTLASSES, BAYONETS, &amp; SIML ARMS &amp; PARTS</t>
  </si>
  <si>
    <t>9803100000--MILITARY WEARING APPAREL OF ALL TYPES &amp; MATERIALS</t>
  </si>
  <si>
    <t>9803200000--MILITARY EQUIPMENTS NOT IDENTIFIED BY KIND</t>
  </si>
  <si>
    <t>Total of Selected Items</t>
  </si>
  <si>
    <t>U.S. Aerospace &amp; Defense Exports to India - Annual (USD)</t>
  </si>
  <si>
    <t>March 2021-February 2022</t>
  </si>
  <si>
    <t>10 yr AGR</t>
  </si>
  <si>
    <t>8411224050--TURBOPROPELLER A/C TBN EXCEPT CIVIL, OV 1100 KW</t>
  </si>
  <si>
    <t>8710000030--TRACKED (INCLUDING HALF-TRACKED) VEHICLES</t>
  </si>
  <si>
    <t>8710000060--ARMORED FIGHTING VEH,MOTORIZED,NESOI</t>
  </si>
  <si>
    <t>8802120020--NEW HELICOPTERS, MILITARY, UNLAD WGT &gt; 2,000 KG</t>
  </si>
  <si>
    <t>8802400020--NEW MILITARY CARGO TRANSPORTS,WEIGHT GT 15,000 KG</t>
  </si>
  <si>
    <t>9301909090--MILITARY WEAPONS, EXC ARMS OF HEADING 9307, NESOI</t>
  </si>
  <si>
    <t>9305912000--PARTS AND ACC  FOR MILITARY SHOTGUNS</t>
  </si>
  <si>
    <t>9306210000--SHOTGUN CARTRIDGES AND PARTS THEREOF</t>
  </si>
  <si>
    <t>9306304150--EMPTY CARTRIDGES SHELLS, NESOI</t>
  </si>
  <si>
    <t>9306308000--PARTS OF CARATRIDGES, NESOI</t>
  </si>
  <si>
    <t>9306900060--PARTS FOR GUIDED MISSILES</t>
  </si>
  <si>
    <t>Source:  U.S. Department of Commerce, Bureau of the Census, Foreign Trade Division.  TPIS Database: USHS EXPORTS, Revised Statistics for 1989-2020, Unrevised for 2021-2022.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</si>
  <si>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</si>
  <si>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</si>
  <si>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</si>
  <si>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</si>
  <si>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</si>
  <si>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</si>
  <si>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</si>
  <si>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</si>
  <si>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</si>
  <si>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</si>
  <si>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U.S. Defense Exports to India - Annual (USD)</t>
  </si>
  <si>
    <t>Monthly U.S. Civil Aircraft, Engines, and Parts Exports to India (2021-2022; USD)</t>
  </si>
  <si>
    <t>12 Month U.S. Aerospace and Defense Exports to India (March 2021 to February 2022; 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</si>
</sst>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0.00_);[Red]\(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/>
    <xf numFmtId="49" fontId="0" fillId="0" borderId="0" xfId="0" applyNumberFormat="1"/>
    <xf numFmtId="164" fontId="0" fillId="0" borderId="0" xfId="0" applyNumberFormat="1"/>
    <xf numFmtId="6" fontId="0" fillId="0" borderId="0" xfId="0" applyNumberFormat="1"/>
    <xf numFmtId="0" fontId="14" fillId="0" borderId="0" xfId="0" applyFont="1"/>
    <xf numFmtId="0" fontId="0" fillId="0" borderId="0" xfId="0" applyAlignment="1">
      <alignment wrapText="1"/>
    </xf>
    <xf numFmtId="165" fontId="0" fillId="0" borderId="0" xfId="0" applyNumberFormat="1"/>
    <xf numFmtId="0" fontId="0" fillId="0" borderId="0" xfId="0"/>
    <xf numFmtId="2" fontId="0" fillId="0" borderId="0" xfId="0" applyNumberFormat="1"/>
    <xf numFmtId="0" fontId="0" fillId="33" borderId="0" xfId="0" applyFill="1"/>
    <xf numFmtId="2" fontId="0" fillId="33" borderId="0" xfId="0" applyNumberFormat="1" applyFill="1"/>
    <xf numFmtId="0" fontId="18" fillId="0" borderId="0" xfId="0" applyFont="1" applyAlignment="1">
      <alignment wrapText="1"/>
    </xf>
    <xf numFmtId="0" fontId="0" fillId="0" borderId="0" xfId="0"/>
    <xf numFmtId="0" fontId="16" fillId="0" borderId="0" xfId="0" applyFont="1" applyAlignment="1">
      <alignment wrapText="1"/>
    </xf>
    <xf numFmtId="10" fontId="14" fillId="34" borderId="0" xfId="0" applyNumberFormat="1" applyFont="1" applyFill="1"/>
    <xf numFmtId="10" fontId="0" fillId="34" borderId="0" xfId="0" applyNumberFormat="1" applyFill="1"/>
    <xf numFmtId="0" fontId="16" fillId="34" borderId="0" xfId="0" applyFont="1" applyFill="1"/>
    <xf numFmtId="0" fontId="16" fillId="0" borderId="0" xfId="0" applyFont="1"/>
    <xf numFmtId="0" fontId="16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0"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4:D12" totalsRowShown="0">
  <autoFilter ref="A4:D12" xr:uid="{00000000-0009-0000-0100-000003000000}"/>
  <sortState xmlns:xlrd2="http://schemas.microsoft.com/office/spreadsheetml/2017/richdata2" ref="A5:D12">
    <sortCondition descending="1" ref="D4:D12"/>
  </sortState>
  <tableColumns count="4">
    <tableColumn id="1" xr3:uid="{00000000-0010-0000-0000-000001000000}" name="Country"/>
    <tableColumn id="2" xr3:uid="{00000000-0010-0000-0000-000002000000}" name="Civil Aircraft, Engines, and Parts" dataDxfId="59"/>
    <tableColumn id="3" xr3:uid="{00000000-0010-0000-0000-000003000000}" name="Defense" dataDxfId="58"/>
    <tableColumn id="4" xr3:uid="{00000000-0010-0000-0000-000004000000}" name="Civil &amp; Defense Total" dataDxfId="5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4:O13" totalsRowShown="0">
  <autoFilter ref="A4:O13" xr:uid="{00000000-0009-0000-0100-000002000000}"/>
  <tableColumns count="15">
    <tableColumn id="1" xr3:uid="{00000000-0010-0000-0100-000001000000}" name="PARTNER"/>
    <tableColumn id="2" xr3:uid="{00000000-0010-0000-0100-000002000000}" name="Jan-21" dataDxfId="56"/>
    <tableColumn id="3" xr3:uid="{00000000-0010-0000-0100-000003000000}" name="Feb-21" dataDxfId="55"/>
    <tableColumn id="4" xr3:uid="{00000000-0010-0000-0100-000004000000}" name="Mar-21" dataDxfId="54"/>
    <tableColumn id="5" xr3:uid="{00000000-0010-0000-0100-000005000000}" name="Apr-21" dataDxfId="53"/>
    <tableColumn id="6" xr3:uid="{00000000-0010-0000-0100-000006000000}" name="May-21" dataDxfId="52"/>
    <tableColumn id="7" xr3:uid="{00000000-0010-0000-0100-000007000000}" name="Jun-21" dataDxfId="51"/>
    <tableColumn id="8" xr3:uid="{00000000-0010-0000-0100-000008000000}" name="Jul-21" dataDxfId="50"/>
    <tableColumn id="9" xr3:uid="{00000000-0010-0000-0100-000009000000}" name="Aug-21" dataDxfId="49"/>
    <tableColumn id="10" xr3:uid="{00000000-0010-0000-0100-00000A000000}" name="Sep-21" dataDxfId="48"/>
    <tableColumn id="11" xr3:uid="{00000000-0010-0000-0100-00000B000000}" name="Oct-21" dataDxfId="47"/>
    <tableColumn id="12" xr3:uid="{00000000-0010-0000-0100-00000C000000}" name="Nov-21" dataDxfId="46"/>
    <tableColumn id="13" xr3:uid="{00000000-0010-0000-0100-00000D000000}" name="Dec-21" dataDxfId="45"/>
    <tableColumn id="14" xr3:uid="{00000000-0010-0000-0100-00000E000000}" name="Jan-22" dataDxfId="44"/>
    <tableColumn id="15" xr3:uid="{00000000-0010-0000-0100-00000F000000}" name="Feb-22" dataDxfId="43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1" displayName="Table1" ref="A4:O13" totalsRowShown="0">
  <autoFilter ref="A4:O13" xr:uid="{00000000-0009-0000-0100-000001000000}"/>
  <tableColumns count="15">
    <tableColumn id="1" xr3:uid="{00000000-0010-0000-0200-000001000000}" name="PARTNER"/>
    <tableColumn id="2" xr3:uid="{00000000-0010-0000-0200-000002000000}" name="Jan-21" dataDxfId="42"/>
    <tableColumn id="3" xr3:uid="{00000000-0010-0000-0200-000003000000}" name="Feb-21" dataDxfId="41"/>
    <tableColumn id="4" xr3:uid="{00000000-0010-0000-0200-000004000000}" name="Mar-21" dataDxfId="40"/>
    <tableColumn id="5" xr3:uid="{00000000-0010-0000-0200-000005000000}" name="Apr-21" dataDxfId="39"/>
    <tableColumn id="6" xr3:uid="{00000000-0010-0000-0200-000006000000}" name="May-21" dataDxfId="38"/>
    <tableColumn id="7" xr3:uid="{00000000-0010-0000-0200-000007000000}" name="Jun-21" dataDxfId="37"/>
    <tableColumn id="8" xr3:uid="{00000000-0010-0000-0200-000008000000}" name="Jul-21" dataDxfId="36"/>
    <tableColumn id="9" xr3:uid="{00000000-0010-0000-0200-000009000000}" name="Aug-21" dataDxfId="35"/>
    <tableColumn id="10" xr3:uid="{00000000-0010-0000-0200-00000A000000}" name="Sep-21" dataDxfId="34"/>
    <tableColumn id="11" xr3:uid="{00000000-0010-0000-0200-00000B000000}" name="Oct-21" dataDxfId="33"/>
    <tableColumn id="12" xr3:uid="{00000000-0010-0000-0200-00000C000000}" name="Nov-21" dataDxfId="32"/>
    <tableColumn id="13" xr3:uid="{00000000-0010-0000-0200-00000D000000}" name="Dec-21" dataDxfId="31"/>
    <tableColumn id="14" xr3:uid="{00000000-0010-0000-0200-00000E000000}" name="Jan-22" dataDxfId="30"/>
    <tableColumn id="15" xr3:uid="{00000000-0010-0000-0200-00000F000000}" name="Feb-22" dataDxfId="29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15EF61A-99F1-4F99-B030-A14780F28B40}" name="Table4" displayName="Table4" ref="A3:E13" totalsRowShown="0">
  <autoFilter ref="A3:E13" xr:uid="{B15EF61A-99F1-4F99-B030-A14780F28B40}"/>
  <tableColumns count="5">
    <tableColumn id="1" xr3:uid="{CEDD04C0-86C6-48A7-BFA5-5DEB8600E22B}" name="Year"/>
    <tableColumn id="2" xr3:uid="{85650AC3-97A0-4EDB-A743-150960FFE1C9}" name="Civil Aircraft, Engines, and Parts Exports" dataDxfId="28"/>
    <tableColumn id="3" xr3:uid="{FE1012D3-0126-455B-BA63-B5CAAC32D735}" name="Defense Exports" dataDxfId="27"/>
    <tableColumn id="4" xr3:uid="{B5B6B9FA-522A-4D02-BDA9-B0A684F189DF}" name="Civil &amp; Defense Total" dataDxfId="26"/>
    <tableColumn id="5" xr3:uid="{FFA01CED-8B75-4014-A765-386C5F44D050}" name="GDP Growth (%)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1927A1F-1330-4FFD-856C-BF2201319E63}" name="Table7" displayName="Table7" ref="A3:K49" totalsRowShown="0">
  <autoFilter ref="A3:K49" xr:uid="{61927A1F-1330-4FFD-856C-BF2201319E63}"/>
  <tableColumns count="11">
    <tableColumn id="1" xr3:uid="{7CF4E88B-2BC4-42B4-9E79-76E950DA7B85}" name="HS"/>
    <tableColumn id="2" xr3:uid="{FA812BCC-C77D-42FF-A218-B95573772493}" name="2012" dataDxfId="9"/>
    <tableColumn id="3" xr3:uid="{F0977DF3-0B30-4333-BFF4-8C28024B20B3}" name="2013" dataDxfId="8"/>
    <tableColumn id="4" xr3:uid="{9700A2F3-9772-4408-B392-CBA8B7AC0D20}" name="2014" dataDxfId="7"/>
    <tableColumn id="5" xr3:uid="{1E6A7406-6CEA-47BC-8C09-686457256BBB}" name="2015" dataDxfId="6"/>
    <tableColumn id="6" xr3:uid="{7917D911-379F-429A-A0A1-FD77D7D9876E}" name="2016" dataDxfId="5"/>
    <tableColumn id="7" xr3:uid="{C0E33960-5CD8-4CE4-92D4-456786990374}" name="2017" dataDxfId="4"/>
    <tableColumn id="8" xr3:uid="{67600AB3-6E3D-4A37-AFBF-43C9042DDC8B}" name="2018" dataDxfId="3"/>
    <tableColumn id="9" xr3:uid="{CB211056-A526-46D1-A44D-C1405B09B25A}" name="2019" dataDxfId="2"/>
    <tableColumn id="10" xr3:uid="{2AE7B750-6E59-49EB-AA96-0047B9B3CBC8}" name="2020" dataDxfId="1"/>
    <tableColumn id="11" xr3:uid="{E3F6E956-7B97-4AFC-A3E7-48A0430025C2}" name="2021" dataDxfId="0"/>
  </tableColumns>
  <tableStyleInfo name="TableStyleMedium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CCA4955-017E-4767-969B-79A9AF678D17}" name="Table5" displayName="Table5" ref="A3:Q38" totalsRowShown="0">
  <autoFilter ref="A3:Q38" xr:uid="{6CCA4955-017E-4767-969B-79A9AF678D17}"/>
  <sortState xmlns:xlrd2="http://schemas.microsoft.com/office/spreadsheetml/2017/richdata2" ref="A4:Q38">
    <sortCondition descending="1" ref="Q3:Q38"/>
  </sortState>
  <tableColumns count="17">
    <tableColumn id="1" xr3:uid="{4CDF6F3C-B819-4762-B917-BC80FC88D0E2}" name="HS"/>
    <tableColumn id="2" xr3:uid="{D1D85CCC-12E8-4E43-89F0-9CA6423F66DC}" name="Y_2021M01" dataDxfId="25"/>
    <tableColumn id="3" xr3:uid="{3B1D1843-B0BF-46C3-B15A-42648786440F}" name="Y_2021M02" dataDxfId="24"/>
    <tableColumn id="4" xr3:uid="{CDB2BF60-7AA2-43C1-BA2E-CA0A64F3DB49}" name="Y_2021M03" dataDxfId="23"/>
    <tableColumn id="5" xr3:uid="{75E04E2B-DD4A-4CA3-9839-50F8818F43A9}" name="Y_2021M04" dataDxfId="22"/>
    <tableColumn id="6" xr3:uid="{C7A126E2-B937-43FC-90C9-ED35BAEDBB84}" name="Y_2021M05" dataDxfId="21"/>
    <tableColumn id="7" xr3:uid="{2F786334-2EED-4435-938F-B66454902A5E}" name="Y_2021M06" dataDxfId="20"/>
    <tableColumn id="8" xr3:uid="{065FDAE7-3D4E-4794-B598-5AB5E46EA4CF}" name="Y_2021M07" dataDxfId="19"/>
    <tableColumn id="9" xr3:uid="{3D2FB2E8-F552-4F2A-A38A-75022759D88B}" name="Y_2021M08" dataDxfId="18"/>
    <tableColumn id="10" xr3:uid="{61235300-6BC0-413F-B1CD-ED3DA209C4B4}" name="Y_2021M09" dataDxfId="17"/>
    <tableColumn id="11" xr3:uid="{E65E0A96-46AD-405B-95F5-9CDB0291D4ED}" name="Y_2021M10" dataDxfId="16"/>
    <tableColumn id="12" xr3:uid="{55BDBED4-94AE-4EBC-BF4C-45362ACA0B11}" name="Y_2021M11" dataDxfId="15"/>
    <tableColumn id="13" xr3:uid="{2B32FCCF-6EB9-4D51-889F-A46F750B09A6}" name="Y_2021M12" dataDxfId="14"/>
    <tableColumn id="14" xr3:uid="{7124A50A-BB8C-4625-872B-83247758121D}" name="Y_2022M01" dataDxfId="13"/>
    <tableColumn id="15" xr3:uid="{8BF0B27F-37E1-4F71-A129-61046A59F133}" name="Y_2022M02" dataDxfId="12"/>
    <tableColumn id="16" xr3:uid="{F78A1306-4A8A-45C9-BFA7-6227B3AF5255}" name="Y_2022M03" dataDxfId="11"/>
    <tableColumn id="17" xr3:uid="{5ADDBDC8-EED9-4251-A550-07779D92E470}" name="March 2021-February 2022" dataDxfId="10">
      <calculatedColumnFormula>SUM(Table5[[#This Row],[Y_2021M03]:[Y_2022M03]])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>
      <selection activeCell="A14" sqref="A14"/>
    </sheetView>
  </sheetViews>
  <sheetFormatPr defaultRowHeight="15" x14ac:dyDescent="0.25"/>
  <cols>
    <col min="1" max="1" width="16.85546875" bestFit="1" customWidth="1"/>
    <col min="2" max="2" width="31" customWidth="1"/>
    <col min="3" max="3" width="12.85546875" bestFit="1" customWidth="1"/>
    <col min="4" max="4" width="21.5703125" customWidth="1"/>
  </cols>
  <sheetData>
    <row r="1" spans="1:4" x14ac:dyDescent="0.25">
      <c r="A1" s="18" t="s">
        <v>28</v>
      </c>
    </row>
    <row r="2" spans="1:4" x14ac:dyDescent="0.25">
      <c r="A2" s="18" t="s">
        <v>27</v>
      </c>
    </row>
    <row r="4" spans="1:4" x14ac:dyDescent="0.25">
      <c r="A4" t="s">
        <v>29</v>
      </c>
      <c r="B4" t="s">
        <v>30</v>
      </c>
      <c r="C4" t="s">
        <v>31</v>
      </c>
      <c r="D4" t="s">
        <v>32</v>
      </c>
    </row>
    <row r="5" spans="1:4" x14ac:dyDescent="0.25">
      <c r="A5" t="s">
        <v>5</v>
      </c>
      <c r="B5" s="4">
        <v>1109557372</v>
      </c>
      <c r="C5" s="4">
        <v>537408304</v>
      </c>
      <c r="D5" s="4">
        <v>1646965676</v>
      </c>
    </row>
    <row r="6" spans="1:4" x14ac:dyDescent="0.25">
      <c r="A6" t="s">
        <v>8</v>
      </c>
      <c r="B6" s="4">
        <v>121815597</v>
      </c>
      <c r="C6" s="4">
        <v>76012809</v>
      </c>
      <c r="D6" s="4">
        <v>197828406</v>
      </c>
    </row>
    <row r="7" spans="1:4" x14ac:dyDescent="0.25">
      <c r="A7" t="s">
        <v>3</v>
      </c>
      <c r="B7" s="4">
        <v>10215198</v>
      </c>
      <c r="C7" s="4">
        <v>18034236</v>
      </c>
      <c r="D7" s="4">
        <v>28249434</v>
      </c>
    </row>
    <row r="8" spans="1:4" x14ac:dyDescent="0.25">
      <c r="A8" t="s">
        <v>2</v>
      </c>
      <c r="B8" s="4">
        <v>11331472</v>
      </c>
      <c r="C8" s="4">
        <v>13940827</v>
      </c>
      <c r="D8" s="4">
        <v>25272299</v>
      </c>
    </row>
    <row r="9" spans="1:4" x14ac:dyDescent="0.25">
      <c r="A9" t="s">
        <v>6</v>
      </c>
      <c r="B9" s="4">
        <v>13002053</v>
      </c>
      <c r="C9" s="4">
        <v>1019378</v>
      </c>
      <c r="D9" s="4">
        <v>14021431</v>
      </c>
    </row>
    <row r="10" spans="1:4" x14ac:dyDescent="0.25">
      <c r="A10" t="s">
        <v>7</v>
      </c>
      <c r="B10" s="4">
        <v>8470920</v>
      </c>
      <c r="C10" s="4">
        <v>716345</v>
      </c>
      <c r="D10" s="4">
        <v>9187265</v>
      </c>
    </row>
    <row r="11" spans="1:4" x14ac:dyDescent="0.25">
      <c r="A11" t="s">
        <v>9</v>
      </c>
      <c r="B11" s="4">
        <v>2581276</v>
      </c>
      <c r="C11" s="4">
        <v>776882</v>
      </c>
      <c r="D11" s="4">
        <v>3358158</v>
      </c>
    </row>
    <row r="12" spans="1:4" x14ac:dyDescent="0.25">
      <c r="A12" t="s">
        <v>4</v>
      </c>
      <c r="B12" s="4">
        <v>5252</v>
      </c>
      <c r="C12" s="4">
        <v>0</v>
      </c>
      <c r="D12" s="4">
        <v>5252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"/>
  <sheetViews>
    <sheetView workbookViewId="0">
      <selection activeCell="A16" sqref="A16"/>
    </sheetView>
  </sheetViews>
  <sheetFormatPr defaultRowHeight="15" x14ac:dyDescent="0.25"/>
  <cols>
    <col min="1" max="1" width="16.85546875" bestFit="1" customWidth="1"/>
    <col min="2" max="6" width="11.140625" bestFit="1" customWidth="1"/>
    <col min="7" max="8" width="12.140625" bestFit="1" customWidth="1"/>
    <col min="9" max="9" width="11.140625" bestFit="1" customWidth="1"/>
    <col min="10" max="15" width="12.140625" bestFit="1" customWidth="1"/>
  </cols>
  <sheetData>
    <row r="1" spans="1:15" x14ac:dyDescent="0.25">
      <c r="A1" s="19" t="s">
        <v>11</v>
      </c>
      <c r="C1" s="1"/>
      <c r="D1" s="1"/>
      <c r="E1" s="1"/>
      <c r="F1" s="1"/>
      <c r="G1" s="1"/>
      <c r="H1" s="1"/>
      <c r="I1" s="1"/>
    </row>
    <row r="2" spans="1:15" x14ac:dyDescent="0.25">
      <c r="A2" s="18" t="s">
        <v>27</v>
      </c>
    </row>
    <row r="4" spans="1:15" x14ac:dyDescent="0.25">
      <c r="A4" t="s">
        <v>0</v>
      </c>
      <c r="B4" t="s">
        <v>12</v>
      </c>
      <c r="C4" t="s">
        <v>13</v>
      </c>
      <c r="D4" t="s">
        <v>14</v>
      </c>
      <c r="E4" t="s">
        <v>15</v>
      </c>
      <c r="F4" t="s">
        <v>16</v>
      </c>
      <c r="G4" t="s">
        <v>17</v>
      </c>
      <c r="H4" t="s">
        <v>18</v>
      </c>
      <c r="I4" t="s">
        <v>19</v>
      </c>
      <c r="J4" t="s">
        <v>20</v>
      </c>
      <c r="K4" t="s">
        <v>21</v>
      </c>
      <c r="L4" t="s">
        <v>22</v>
      </c>
      <c r="M4" t="s">
        <v>23</v>
      </c>
      <c r="N4" t="s">
        <v>24</v>
      </c>
      <c r="O4" s="2" t="s">
        <v>25</v>
      </c>
    </row>
    <row r="5" spans="1:15" x14ac:dyDescent="0.25">
      <c r="A5" t="s">
        <v>1</v>
      </c>
      <c r="B5" s="3">
        <v>25356697</v>
      </c>
      <c r="C5" s="3">
        <v>34958877</v>
      </c>
      <c r="D5" s="3">
        <v>47694270</v>
      </c>
      <c r="E5" s="3">
        <v>84280439</v>
      </c>
      <c r="F5" s="3">
        <v>65213034</v>
      </c>
      <c r="G5" s="3">
        <v>129455229</v>
      </c>
      <c r="H5" s="3">
        <v>100636850</v>
      </c>
      <c r="I5" s="3">
        <v>93034842</v>
      </c>
      <c r="J5" s="3">
        <v>119346862</v>
      </c>
      <c r="K5" s="3">
        <v>144223648</v>
      </c>
      <c r="L5" s="3">
        <v>100005021</v>
      </c>
      <c r="M5" s="3">
        <v>141803691</v>
      </c>
      <c r="N5" s="3">
        <v>141082982</v>
      </c>
      <c r="O5" s="3">
        <v>110202272</v>
      </c>
    </row>
    <row r="6" spans="1:15" x14ac:dyDescent="0.25">
      <c r="A6" t="s">
        <v>2</v>
      </c>
      <c r="B6" s="3">
        <v>1867904</v>
      </c>
      <c r="C6" s="3">
        <v>1984388</v>
      </c>
      <c r="D6" s="3">
        <v>8978306</v>
      </c>
      <c r="E6" s="3">
        <v>840655</v>
      </c>
      <c r="F6" s="3">
        <v>800381</v>
      </c>
      <c r="G6" s="3">
        <v>159775</v>
      </c>
      <c r="H6" s="3">
        <v>333250</v>
      </c>
      <c r="I6" s="3">
        <v>157735</v>
      </c>
      <c r="J6" s="3">
        <v>0</v>
      </c>
      <c r="K6" s="3">
        <v>0</v>
      </c>
      <c r="L6" s="3">
        <v>51870</v>
      </c>
      <c r="M6" s="3">
        <v>0</v>
      </c>
      <c r="N6" s="3">
        <v>9500</v>
      </c>
      <c r="O6" s="3">
        <v>0</v>
      </c>
    </row>
    <row r="7" spans="1:15" x14ac:dyDescent="0.25">
      <c r="A7" t="s">
        <v>3</v>
      </c>
      <c r="B7" s="3">
        <v>420954</v>
      </c>
      <c r="C7" s="3">
        <v>690475</v>
      </c>
      <c r="D7" s="3">
        <v>191772</v>
      </c>
      <c r="E7" s="3">
        <v>1446455</v>
      </c>
      <c r="F7" s="3">
        <v>206997</v>
      </c>
      <c r="G7" s="3">
        <v>476746</v>
      </c>
      <c r="H7" s="3">
        <v>438571</v>
      </c>
      <c r="I7" s="3">
        <v>733066</v>
      </c>
      <c r="J7" s="3">
        <v>684589</v>
      </c>
      <c r="K7" s="3">
        <v>1510092</v>
      </c>
      <c r="L7" s="3">
        <v>566666</v>
      </c>
      <c r="M7" s="3">
        <v>1741951</v>
      </c>
      <c r="N7" s="3">
        <v>966112</v>
      </c>
      <c r="O7" s="3">
        <v>1252181</v>
      </c>
    </row>
    <row r="8" spans="1:15" x14ac:dyDescent="0.25">
      <c r="A8" t="s">
        <v>4</v>
      </c>
      <c r="B8" s="3">
        <v>0</v>
      </c>
      <c r="C8" s="3">
        <v>0</v>
      </c>
      <c r="D8" s="3">
        <v>2653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2599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t="s">
        <v>5</v>
      </c>
      <c r="B9" s="3">
        <v>21033926</v>
      </c>
      <c r="C9" s="3">
        <v>30387217</v>
      </c>
      <c r="D9" s="3">
        <v>26697028</v>
      </c>
      <c r="E9" s="3">
        <v>78189961</v>
      </c>
      <c r="F9" s="3">
        <v>62466136</v>
      </c>
      <c r="G9" s="3">
        <v>72170163</v>
      </c>
      <c r="H9" s="3">
        <v>53419965</v>
      </c>
      <c r="I9" s="3">
        <v>88532014</v>
      </c>
      <c r="J9" s="3">
        <v>114658857</v>
      </c>
      <c r="K9" s="3">
        <v>139603039</v>
      </c>
      <c r="L9" s="3">
        <v>92328033</v>
      </c>
      <c r="M9" s="3">
        <v>135807476</v>
      </c>
      <c r="N9" s="3">
        <v>139838946</v>
      </c>
      <c r="O9" s="3">
        <v>105845754</v>
      </c>
    </row>
    <row r="10" spans="1:15" x14ac:dyDescent="0.25">
      <c r="A10" t="s">
        <v>6</v>
      </c>
      <c r="B10" s="3">
        <v>767865</v>
      </c>
      <c r="C10" s="3">
        <v>515966</v>
      </c>
      <c r="D10" s="3">
        <v>489243</v>
      </c>
      <c r="E10" s="3">
        <v>496091</v>
      </c>
      <c r="F10" s="3">
        <v>334917</v>
      </c>
      <c r="G10" s="3">
        <v>604068</v>
      </c>
      <c r="H10" s="3">
        <v>686201</v>
      </c>
      <c r="I10" s="3">
        <v>1146624</v>
      </c>
      <c r="J10" s="3">
        <v>402823</v>
      </c>
      <c r="K10" s="3">
        <v>935024</v>
      </c>
      <c r="L10" s="3">
        <v>5484528</v>
      </c>
      <c r="M10" s="3">
        <v>1042004</v>
      </c>
      <c r="N10" s="3">
        <v>158460</v>
      </c>
      <c r="O10" s="3">
        <v>1222070</v>
      </c>
    </row>
    <row r="11" spans="1:15" x14ac:dyDescent="0.25">
      <c r="A11" t="s">
        <v>7</v>
      </c>
      <c r="B11" s="3">
        <v>57174</v>
      </c>
      <c r="C11" s="3">
        <v>119653</v>
      </c>
      <c r="D11" s="3">
        <v>3781276</v>
      </c>
      <c r="E11" s="3">
        <v>1217366</v>
      </c>
      <c r="F11" s="3">
        <v>81742</v>
      </c>
      <c r="G11" s="3">
        <v>104621</v>
      </c>
      <c r="H11" s="3">
        <v>103815</v>
      </c>
      <c r="I11" s="3">
        <v>206728</v>
      </c>
      <c r="J11" s="3">
        <v>1770408</v>
      </c>
      <c r="K11" s="3">
        <v>299353</v>
      </c>
      <c r="L11" s="3">
        <v>195109</v>
      </c>
      <c r="M11" s="3">
        <v>481458</v>
      </c>
      <c r="N11" s="3">
        <v>19295</v>
      </c>
      <c r="O11" s="3">
        <v>209749</v>
      </c>
    </row>
    <row r="12" spans="1:15" x14ac:dyDescent="0.25">
      <c r="A12" t="s">
        <v>8</v>
      </c>
      <c r="B12" s="3">
        <v>1083768</v>
      </c>
      <c r="C12" s="3">
        <v>1183891</v>
      </c>
      <c r="D12" s="3">
        <v>7148016</v>
      </c>
      <c r="E12" s="3">
        <v>1893673</v>
      </c>
      <c r="F12" s="3">
        <v>1268970</v>
      </c>
      <c r="G12" s="3">
        <v>55834988</v>
      </c>
      <c r="H12" s="3">
        <v>45633503</v>
      </c>
      <c r="I12" s="3">
        <v>1755579</v>
      </c>
      <c r="J12" s="3">
        <v>1551662</v>
      </c>
      <c r="K12" s="3">
        <v>1593368</v>
      </c>
      <c r="L12" s="3">
        <v>1302842</v>
      </c>
      <c r="M12" s="3">
        <v>2147929</v>
      </c>
      <c r="N12" s="3">
        <v>87144</v>
      </c>
      <c r="O12" s="3">
        <v>1597923</v>
      </c>
    </row>
    <row r="13" spans="1:15" x14ac:dyDescent="0.25">
      <c r="A13" t="s">
        <v>9</v>
      </c>
      <c r="B13" s="3">
        <v>125106</v>
      </c>
      <c r="C13" s="3">
        <v>77287</v>
      </c>
      <c r="D13" s="3">
        <v>405976</v>
      </c>
      <c r="E13" s="3">
        <v>196238</v>
      </c>
      <c r="F13" s="3">
        <v>53891</v>
      </c>
      <c r="G13" s="3">
        <v>104868</v>
      </c>
      <c r="H13" s="3">
        <v>21545</v>
      </c>
      <c r="I13" s="3">
        <v>503096</v>
      </c>
      <c r="J13" s="3">
        <v>275924</v>
      </c>
      <c r="K13" s="3">
        <v>282772</v>
      </c>
      <c r="L13" s="3">
        <v>75973</v>
      </c>
      <c r="M13" s="3">
        <v>582873</v>
      </c>
      <c r="N13" s="3">
        <v>3525</v>
      </c>
      <c r="O13" s="3">
        <v>74595</v>
      </c>
    </row>
    <row r="15" spans="1:15" x14ac:dyDescent="0.25">
      <c r="A15" t="s">
        <v>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5"/>
  <sheetViews>
    <sheetView workbookViewId="0">
      <selection activeCell="A17" sqref="A17"/>
    </sheetView>
  </sheetViews>
  <sheetFormatPr defaultRowHeight="15" x14ac:dyDescent="0.25"/>
  <cols>
    <col min="1" max="1" width="16.85546875" bestFit="1" customWidth="1"/>
    <col min="2" max="7" width="11.85546875" bestFit="1" customWidth="1"/>
    <col min="8" max="8" width="12.85546875" bestFit="1" customWidth="1"/>
    <col min="9" max="10" width="11.85546875" bestFit="1" customWidth="1"/>
    <col min="11" max="11" width="12.85546875" bestFit="1" customWidth="1"/>
    <col min="12" max="13" width="11.85546875" bestFit="1" customWidth="1"/>
    <col min="14" max="15" width="10.85546875" bestFit="1" customWidth="1"/>
  </cols>
  <sheetData>
    <row r="1" spans="1:15" x14ac:dyDescent="0.25">
      <c r="A1" s="19" t="s">
        <v>26</v>
      </c>
    </row>
    <row r="2" spans="1:15" x14ac:dyDescent="0.25">
      <c r="A2" s="18" t="s">
        <v>27</v>
      </c>
    </row>
    <row r="4" spans="1:15" x14ac:dyDescent="0.25">
      <c r="A4" t="s">
        <v>0</v>
      </c>
      <c r="B4" t="s">
        <v>12</v>
      </c>
      <c r="C4" t="s">
        <v>13</v>
      </c>
      <c r="D4" t="s">
        <v>14</v>
      </c>
      <c r="E4" t="s">
        <v>15</v>
      </c>
      <c r="F4" t="s">
        <v>16</v>
      </c>
      <c r="G4" t="s">
        <v>17</v>
      </c>
      <c r="H4" t="s">
        <v>18</v>
      </c>
      <c r="I4" t="s">
        <v>19</v>
      </c>
      <c r="J4" t="s">
        <v>20</v>
      </c>
      <c r="K4" t="s">
        <v>21</v>
      </c>
      <c r="L4" t="s">
        <v>22</v>
      </c>
      <c r="M4" t="s">
        <v>23</v>
      </c>
      <c r="N4" t="s">
        <v>24</v>
      </c>
      <c r="O4" s="2" t="s">
        <v>25</v>
      </c>
    </row>
    <row r="5" spans="1:15" x14ac:dyDescent="0.25">
      <c r="A5" t="s">
        <v>1</v>
      </c>
      <c r="B5" s="4">
        <v>28127820</v>
      </c>
      <c r="C5" s="4">
        <v>33401856</v>
      </c>
      <c r="D5" s="4">
        <v>40870379</v>
      </c>
      <c r="E5" s="4">
        <v>27745866</v>
      </c>
      <c r="F5" s="4">
        <v>21724384</v>
      </c>
      <c r="G5" s="4">
        <v>30168262</v>
      </c>
      <c r="H5" s="4">
        <v>194812254</v>
      </c>
      <c r="I5" s="4">
        <v>23685392</v>
      </c>
      <c r="J5" s="4">
        <v>17123913</v>
      </c>
      <c r="K5" s="4">
        <v>228145067</v>
      </c>
      <c r="L5" s="4">
        <v>12431046</v>
      </c>
      <c r="M5" s="4">
        <v>44416250</v>
      </c>
      <c r="N5" s="4">
        <v>3769681</v>
      </c>
      <c r="O5" s="4">
        <v>3016287</v>
      </c>
    </row>
    <row r="6" spans="1:15" x14ac:dyDescent="0.25">
      <c r="A6" t="s">
        <v>2</v>
      </c>
      <c r="B6" s="4">
        <v>1046173</v>
      </c>
      <c r="C6" s="4">
        <v>827317</v>
      </c>
      <c r="D6" s="4">
        <v>7139365</v>
      </c>
      <c r="E6" s="4">
        <v>1876342</v>
      </c>
      <c r="F6" s="4">
        <v>738536</v>
      </c>
      <c r="G6" s="4">
        <v>103650</v>
      </c>
      <c r="H6" s="4">
        <v>3062624</v>
      </c>
      <c r="I6" s="4">
        <v>1015000</v>
      </c>
      <c r="J6" s="4">
        <v>0</v>
      </c>
      <c r="K6" s="4">
        <v>0</v>
      </c>
      <c r="L6" s="4">
        <v>5310</v>
      </c>
      <c r="M6" s="4">
        <v>0</v>
      </c>
      <c r="N6" s="4">
        <v>0</v>
      </c>
      <c r="O6" s="4">
        <v>0</v>
      </c>
    </row>
    <row r="7" spans="1:15" x14ac:dyDescent="0.25">
      <c r="A7" t="s">
        <v>3</v>
      </c>
      <c r="B7" s="4">
        <v>218031</v>
      </c>
      <c r="C7" s="4">
        <v>153400</v>
      </c>
      <c r="D7" s="4">
        <v>213510</v>
      </c>
      <c r="E7" s="4">
        <v>148506</v>
      </c>
      <c r="F7" s="4">
        <v>52723</v>
      </c>
      <c r="G7" s="4">
        <v>7391318</v>
      </c>
      <c r="H7" s="4">
        <v>92500</v>
      </c>
      <c r="I7" s="4">
        <v>7435669</v>
      </c>
      <c r="J7" s="4">
        <v>8885</v>
      </c>
      <c r="K7" s="4">
        <v>53286</v>
      </c>
      <c r="L7" s="4">
        <v>93000</v>
      </c>
      <c r="M7" s="4">
        <v>2133989</v>
      </c>
      <c r="N7" s="4">
        <v>0</v>
      </c>
      <c r="O7" s="4">
        <v>410850</v>
      </c>
    </row>
    <row r="8" spans="1:15" x14ac:dyDescent="0.25">
      <c r="A8" t="s">
        <v>4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x14ac:dyDescent="0.25">
      <c r="A9" t="s">
        <v>5</v>
      </c>
      <c r="B9" s="4">
        <v>10134628</v>
      </c>
      <c r="C9" s="4">
        <v>17738866</v>
      </c>
      <c r="D9" s="4">
        <v>21037014</v>
      </c>
      <c r="E9" s="4">
        <v>12730895</v>
      </c>
      <c r="F9" s="4">
        <v>16222473</v>
      </c>
      <c r="G9" s="4">
        <v>14972165</v>
      </c>
      <c r="H9" s="4">
        <v>187937821</v>
      </c>
      <c r="I9" s="4">
        <v>7622983</v>
      </c>
      <c r="J9" s="4">
        <v>13771329</v>
      </c>
      <c r="K9" s="4">
        <v>216797262</v>
      </c>
      <c r="L9" s="4">
        <v>6486324</v>
      </c>
      <c r="M9" s="4">
        <v>36325327</v>
      </c>
      <c r="N9" s="4">
        <v>2276932</v>
      </c>
      <c r="O9" s="4">
        <v>1227779</v>
      </c>
    </row>
    <row r="10" spans="1:15" x14ac:dyDescent="0.25">
      <c r="A10" t="s">
        <v>6</v>
      </c>
      <c r="B10" s="4">
        <v>3076</v>
      </c>
      <c r="C10" s="4">
        <v>5173</v>
      </c>
      <c r="D10" s="4">
        <v>2895</v>
      </c>
      <c r="E10" s="4">
        <v>0</v>
      </c>
      <c r="F10" s="4">
        <v>0</v>
      </c>
      <c r="G10" s="4">
        <v>9364</v>
      </c>
      <c r="H10" s="4">
        <v>545284</v>
      </c>
      <c r="I10" s="4">
        <v>428168</v>
      </c>
      <c r="J10" s="4">
        <v>6771</v>
      </c>
      <c r="K10" s="4">
        <v>12242</v>
      </c>
      <c r="L10" s="4">
        <v>14654</v>
      </c>
      <c r="M10" s="4">
        <v>0</v>
      </c>
      <c r="N10" s="4">
        <v>0</v>
      </c>
      <c r="O10" s="4">
        <v>0</v>
      </c>
    </row>
    <row r="11" spans="1:15" x14ac:dyDescent="0.25">
      <c r="A11" t="s">
        <v>7</v>
      </c>
      <c r="B11" s="4">
        <v>0</v>
      </c>
      <c r="C11" s="4">
        <v>2592</v>
      </c>
      <c r="D11" s="4">
        <v>199960</v>
      </c>
      <c r="E11" s="4">
        <v>0</v>
      </c>
      <c r="F11" s="4">
        <v>0</v>
      </c>
      <c r="G11" s="4">
        <v>0</v>
      </c>
      <c r="H11" s="4">
        <v>121407</v>
      </c>
      <c r="I11" s="4">
        <v>0</v>
      </c>
      <c r="J11" s="4">
        <v>223950</v>
      </c>
      <c r="K11" s="4">
        <v>90828</v>
      </c>
      <c r="L11" s="4">
        <v>80200</v>
      </c>
      <c r="M11" s="4">
        <v>0</v>
      </c>
      <c r="N11" s="4">
        <v>0</v>
      </c>
      <c r="O11" s="4">
        <v>0</v>
      </c>
    </row>
    <row r="12" spans="1:15" x14ac:dyDescent="0.25">
      <c r="A12" t="s">
        <v>8</v>
      </c>
      <c r="B12" s="4">
        <v>16721367</v>
      </c>
      <c r="C12" s="4">
        <v>14658903</v>
      </c>
      <c r="D12" s="4">
        <v>12275100</v>
      </c>
      <c r="E12" s="4">
        <v>12815189</v>
      </c>
      <c r="F12" s="4">
        <v>4496651</v>
      </c>
      <c r="G12" s="4">
        <v>7683867</v>
      </c>
      <c r="H12" s="4">
        <v>3044924</v>
      </c>
      <c r="I12" s="4">
        <v>7099048</v>
      </c>
      <c r="J12" s="4">
        <v>3089461</v>
      </c>
      <c r="K12" s="4">
        <v>11179359</v>
      </c>
      <c r="L12" s="4">
        <v>5699738</v>
      </c>
      <c r="M12" s="4">
        <v>5817634</v>
      </c>
      <c r="N12" s="4">
        <v>1454494</v>
      </c>
      <c r="O12" s="4">
        <v>1357344</v>
      </c>
    </row>
    <row r="13" spans="1:15" x14ac:dyDescent="0.25">
      <c r="A13" t="s">
        <v>9</v>
      </c>
      <c r="B13" s="4">
        <v>4545</v>
      </c>
      <c r="C13" s="4">
        <v>15605</v>
      </c>
      <c r="D13" s="4">
        <v>2535</v>
      </c>
      <c r="E13" s="4">
        <v>174934</v>
      </c>
      <c r="F13" s="4">
        <v>214001</v>
      </c>
      <c r="G13" s="4">
        <v>7898</v>
      </c>
      <c r="H13" s="4">
        <v>7694</v>
      </c>
      <c r="I13" s="4">
        <v>84524</v>
      </c>
      <c r="J13" s="4">
        <v>23517</v>
      </c>
      <c r="K13" s="4">
        <v>12090</v>
      </c>
      <c r="L13" s="4">
        <v>51820</v>
      </c>
      <c r="M13" s="4">
        <v>139300</v>
      </c>
      <c r="N13" s="4">
        <v>38255</v>
      </c>
      <c r="O13" s="4">
        <v>20314</v>
      </c>
    </row>
    <row r="15" spans="1:15" x14ac:dyDescent="0.25">
      <c r="A15" t="s">
        <v>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7D71-BD55-4A1B-90B1-658F24828BB9}">
  <dimension ref="A1:T9"/>
  <sheetViews>
    <sheetView workbookViewId="0">
      <selection activeCell="C9" sqref="C9"/>
    </sheetView>
  </sheetViews>
  <sheetFormatPr defaultRowHeight="15" x14ac:dyDescent="0.25"/>
  <cols>
    <col min="2" max="2" width="29.5703125" bestFit="1" customWidth="1"/>
    <col min="3" max="3" width="12.85546875" bestFit="1" customWidth="1"/>
    <col min="4" max="4" width="19.85546875" bestFit="1" customWidth="1"/>
    <col min="7" max="12" width="12" bestFit="1" customWidth="1"/>
    <col min="13" max="13" width="12.85546875" bestFit="1" customWidth="1"/>
    <col min="14" max="14" width="12" bestFit="1" customWidth="1"/>
    <col min="15" max="16" width="13" bestFit="1" customWidth="1"/>
    <col min="17" max="17" width="12" bestFit="1" customWidth="1"/>
    <col min="18" max="20" width="13" bestFit="1" customWidth="1"/>
  </cols>
  <sheetData>
    <row r="1" spans="1:20" x14ac:dyDescent="0.25">
      <c r="A1" s="18" t="s">
        <v>154</v>
      </c>
      <c r="G1" s="19" t="s">
        <v>153</v>
      </c>
    </row>
    <row r="3" spans="1:20" x14ac:dyDescent="0.25">
      <c r="B3" s="18" t="s">
        <v>30</v>
      </c>
      <c r="C3" s="18" t="s">
        <v>31</v>
      </c>
      <c r="D3" s="18" t="s">
        <v>32</v>
      </c>
      <c r="G3" s="18" t="s">
        <v>12</v>
      </c>
      <c r="H3" s="18" t="s">
        <v>13</v>
      </c>
      <c r="I3" s="18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  <c r="O3" s="18" t="s">
        <v>20</v>
      </c>
      <c r="P3" s="18" t="s">
        <v>21</v>
      </c>
      <c r="Q3" s="18" t="s">
        <v>22</v>
      </c>
      <c r="R3" s="18" t="s">
        <v>23</v>
      </c>
      <c r="S3" s="18" t="s">
        <v>24</v>
      </c>
      <c r="T3" s="18" t="s">
        <v>25</v>
      </c>
    </row>
    <row r="4" spans="1:20" x14ac:dyDescent="0.25">
      <c r="B4" s="4">
        <v>1109557372</v>
      </c>
      <c r="C4" s="4">
        <v>537408304</v>
      </c>
      <c r="D4" s="4">
        <v>1646965676</v>
      </c>
      <c r="G4" s="4">
        <v>21033926</v>
      </c>
      <c r="H4" s="4">
        <v>30387217</v>
      </c>
      <c r="I4" s="4">
        <v>26697028</v>
      </c>
      <c r="J4" s="4">
        <v>78189961</v>
      </c>
      <c r="K4" s="4">
        <v>62466136</v>
      </c>
      <c r="L4" s="4">
        <v>72170163</v>
      </c>
      <c r="M4" s="4">
        <v>53419965</v>
      </c>
      <c r="N4" s="4">
        <v>88532014</v>
      </c>
      <c r="O4" s="4">
        <v>114658857</v>
      </c>
      <c r="P4" s="4">
        <v>139603039</v>
      </c>
      <c r="Q4" s="4">
        <v>92328033</v>
      </c>
      <c r="R4" s="4">
        <v>135807476</v>
      </c>
      <c r="S4" s="4">
        <v>139838946</v>
      </c>
      <c r="T4" s="4">
        <v>105845754</v>
      </c>
    </row>
    <row r="6" spans="1:20" x14ac:dyDescent="0.25">
      <c r="G6" s="19" t="s">
        <v>75</v>
      </c>
    </row>
    <row r="8" spans="1:20" x14ac:dyDescent="0.25">
      <c r="G8" s="18" t="s">
        <v>12</v>
      </c>
      <c r="H8" s="18" t="s">
        <v>13</v>
      </c>
      <c r="I8" s="18" t="s">
        <v>14</v>
      </c>
      <c r="J8" s="18" t="s">
        <v>15</v>
      </c>
      <c r="K8" s="18" t="s">
        <v>16</v>
      </c>
      <c r="L8" s="18" t="s">
        <v>17</v>
      </c>
      <c r="M8" s="18" t="s">
        <v>18</v>
      </c>
      <c r="N8" s="18" t="s">
        <v>19</v>
      </c>
      <c r="O8" s="18" t="s">
        <v>20</v>
      </c>
      <c r="P8" s="18" t="s">
        <v>21</v>
      </c>
      <c r="Q8" s="18" t="s">
        <v>22</v>
      </c>
      <c r="R8" s="18" t="s">
        <v>23</v>
      </c>
      <c r="S8" s="18" t="s">
        <v>24</v>
      </c>
      <c r="T8" s="18" t="s">
        <v>25</v>
      </c>
    </row>
    <row r="9" spans="1:20" x14ac:dyDescent="0.25">
      <c r="G9" s="4">
        <v>10134628</v>
      </c>
      <c r="H9" s="4">
        <v>17738866</v>
      </c>
      <c r="I9" s="4">
        <v>21037014</v>
      </c>
      <c r="J9" s="4">
        <v>12730895</v>
      </c>
      <c r="K9" s="4">
        <v>16222473</v>
      </c>
      <c r="L9" s="4">
        <v>14972165</v>
      </c>
      <c r="M9" s="4">
        <v>187937821</v>
      </c>
      <c r="N9" s="4">
        <v>7622983</v>
      </c>
      <c r="O9" s="4">
        <v>13771329</v>
      </c>
      <c r="P9" s="4">
        <v>216797262</v>
      </c>
      <c r="Q9" s="4">
        <v>6486324</v>
      </c>
      <c r="R9" s="4">
        <v>36325327</v>
      </c>
      <c r="S9" s="4">
        <v>2276932</v>
      </c>
      <c r="T9" s="4">
        <v>1227779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FBE46-BFAE-4743-A0A8-21A24467ACE9}">
  <dimension ref="A1:E15"/>
  <sheetViews>
    <sheetView workbookViewId="0">
      <selection activeCell="D19" sqref="D19"/>
    </sheetView>
  </sheetViews>
  <sheetFormatPr defaultRowHeight="15" x14ac:dyDescent="0.25"/>
  <cols>
    <col min="2" max="2" width="38" customWidth="1"/>
    <col min="3" max="3" width="17.5703125" customWidth="1"/>
    <col min="4" max="4" width="21.5703125" customWidth="1"/>
    <col min="5" max="5" width="17.28515625" customWidth="1"/>
  </cols>
  <sheetData>
    <row r="1" spans="1:5" x14ac:dyDescent="0.25">
      <c r="A1" s="18" t="s">
        <v>127</v>
      </c>
    </row>
    <row r="3" spans="1:5" x14ac:dyDescent="0.25">
      <c r="A3" t="s">
        <v>33</v>
      </c>
      <c r="B3" t="s">
        <v>34</v>
      </c>
      <c r="C3" t="s">
        <v>35</v>
      </c>
      <c r="D3" t="s">
        <v>32</v>
      </c>
      <c r="E3" t="s">
        <v>36</v>
      </c>
    </row>
    <row r="4" spans="1:5" x14ac:dyDescent="0.25">
      <c r="A4">
        <v>2012</v>
      </c>
      <c r="B4" s="4">
        <v>1234611832</v>
      </c>
      <c r="C4" s="4">
        <v>159238543</v>
      </c>
      <c r="D4" s="4">
        <v>1393850375</v>
      </c>
      <c r="E4">
        <v>5.5</v>
      </c>
    </row>
    <row r="5" spans="1:5" x14ac:dyDescent="0.25">
      <c r="A5">
        <v>2013</v>
      </c>
      <c r="B5" s="4">
        <v>1591231894</v>
      </c>
      <c r="C5" s="4">
        <v>1426621291</v>
      </c>
      <c r="D5" s="4">
        <v>3017853185</v>
      </c>
      <c r="E5">
        <v>6.4</v>
      </c>
    </row>
    <row r="6" spans="1:5" x14ac:dyDescent="0.25">
      <c r="A6">
        <v>2014</v>
      </c>
      <c r="B6" s="4">
        <v>1424239754</v>
      </c>
      <c r="C6" s="4">
        <v>1600675537</v>
      </c>
      <c r="D6" s="4">
        <v>3024915291</v>
      </c>
      <c r="E6">
        <v>7.4</v>
      </c>
    </row>
    <row r="7" spans="1:5" x14ac:dyDescent="0.25">
      <c r="A7">
        <v>2015</v>
      </c>
      <c r="B7" s="4">
        <v>772769462</v>
      </c>
      <c r="C7" s="4">
        <v>590353942</v>
      </c>
      <c r="D7" s="4">
        <v>1363123404</v>
      </c>
      <c r="E7">
        <v>8</v>
      </c>
    </row>
    <row r="8" spans="1:5" x14ac:dyDescent="0.25">
      <c r="A8">
        <v>2016</v>
      </c>
      <c r="B8" s="4">
        <v>965168655</v>
      </c>
      <c r="C8" s="4">
        <v>223441390</v>
      </c>
      <c r="D8" s="4">
        <v>1188610045</v>
      </c>
      <c r="E8">
        <v>8.3000000000000007</v>
      </c>
    </row>
    <row r="9" spans="1:5" x14ac:dyDescent="0.25">
      <c r="A9">
        <v>2017</v>
      </c>
      <c r="B9" s="4">
        <v>1510949820</v>
      </c>
      <c r="C9" s="4">
        <v>758958945</v>
      </c>
      <c r="D9" s="4">
        <v>2269908765</v>
      </c>
      <c r="E9">
        <v>6.8</v>
      </c>
    </row>
    <row r="10" spans="1:5" x14ac:dyDescent="0.25">
      <c r="A10">
        <v>2018</v>
      </c>
      <c r="B10" s="4">
        <v>2585604865</v>
      </c>
      <c r="C10" s="4">
        <v>363322487</v>
      </c>
      <c r="D10" s="4">
        <v>2948927352</v>
      </c>
      <c r="E10">
        <v>6.5</v>
      </c>
    </row>
    <row r="11" spans="1:5" x14ac:dyDescent="0.25">
      <c r="A11">
        <v>2019</v>
      </c>
      <c r="B11" s="4">
        <v>1456069763</v>
      </c>
      <c r="C11" s="4">
        <v>1493361818</v>
      </c>
      <c r="D11" s="4">
        <v>2949431581</v>
      </c>
      <c r="E11">
        <v>3.7</v>
      </c>
    </row>
    <row r="12" spans="1:5" x14ac:dyDescent="0.25">
      <c r="A12">
        <v>2020</v>
      </c>
      <c r="B12" s="4">
        <v>1182972570</v>
      </c>
      <c r="C12" s="4">
        <v>658582483</v>
      </c>
      <c r="D12" s="4">
        <v>1841555053</v>
      </c>
      <c r="E12" s="5">
        <v>-6.6</v>
      </c>
    </row>
    <row r="13" spans="1:5" x14ac:dyDescent="0.25">
      <c r="A13">
        <v>2021</v>
      </c>
      <c r="B13" s="4">
        <v>915293815</v>
      </c>
      <c r="C13" s="4">
        <v>561777087</v>
      </c>
      <c r="D13" s="4">
        <v>1477070902</v>
      </c>
      <c r="E13">
        <v>8.9</v>
      </c>
    </row>
    <row r="15" spans="1:5" x14ac:dyDescent="0.25">
      <c r="A15" s="17" t="s">
        <v>129</v>
      </c>
      <c r="B15" s="15">
        <v>-3.5999999999999999E-3</v>
      </c>
      <c r="C15" s="16">
        <v>3.3000000000000002E-2</v>
      </c>
      <c r="D15" s="15">
        <v>-5.9999999999999995E-4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0F4CD-6806-42AD-B2D5-E514E43CBF17}">
  <dimension ref="A1:K51"/>
  <sheetViews>
    <sheetView workbookViewId="0">
      <selection activeCell="A2" sqref="A2"/>
    </sheetView>
  </sheetViews>
  <sheetFormatPr defaultRowHeight="15" x14ac:dyDescent="0.25"/>
  <cols>
    <col min="1" max="1" width="67.140625" bestFit="1" customWidth="1"/>
    <col min="2" max="2" width="12.85546875" bestFit="1" customWidth="1"/>
    <col min="3" max="4" width="14.5703125" bestFit="1" customWidth="1"/>
    <col min="5" max="8" width="12.85546875" bestFit="1" customWidth="1"/>
    <col min="9" max="9" width="14.5703125" bestFit="1" customWidth="1"/>
    <col min="10" max="11" width="12.85546875" bestFit="1" customWidth="1"/>
  </cols>
  <sheetData>
    <row r="1" spans="1:11" x14ac:dyDescent="0.25">
      <c r="A1" s="18" t="s">
        <v>152</v>
      </c>
    </row>
    <row r="3" spans="1:11" x14ac:dyDescent="0.25">
      <c r="A3" s="8" t="s">
        <v>76</v>
      </c>
      <c r="B3" s="8" t="s">
        <v>142</v>
      </c>
      <c r="C3" s="8" t="s">
        <v>143</v>
      </c>
      <c r="D3" s="8" t="s">
        <v>144</v>
      </c>
      <c r="E3" s="8" t="s">
        <v>145</v>
      </c>
      <c r="F3" s="8" t="s">
        <v>146</v>
      </c>
      <c r="G3" s="8" t="s">
        <v>147</v>
      </c>
      <c r="H3" s="8" t="s">
        <v>148</v>
      </c>
      <c r="I3" s="8" t="s">
        <v>149</v>
      </c>
      <c r="J3" s="8" t="s">
        <v>150</v>
      </c>
      <c r="K3" s="8" t="s">
        <v>151</v>
      </c>
    </row>
    <row r="4" spans="1:11" x14ac:dyDescent="0.25">
      <c r="A4" s="8" t="s">
        <v>92</v>
      </c>
      <c r="B4" s="4">
        <v>750127</v>
      </c>
      <c r="C4" s="4">
        <v>929620</v>
      </c>
      <c r="D4" s="4">
        <v>1349064</v>
      </c>
      <c r="E4" s="4">
        <v>1910671</v>
      </c>
      <c r="F4" s="4">
        <v>2429788</v>
      </c>
      <c r="G4" s="4">
        <v>3203778</v>
      </c>
      <c r="H4" s="4">
        <v>2188065</v>
      </c>
      <c r="I4" s="4">
        <v>4329109</v>
      </c>
      <c r="J4" s="4">
        <v>1275654</v>
      </c>
      <c r="K4" s="4">
        <v>1623984</v>
      </c>
    </row>
    <row r="5" spans="1:11" x14ac:dyDescent="0.25">
      <c r="A5" s="8" t="s">
        <v>93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15396</v>
      </c>
      <c r="I5" s="4">
        <v>0</v>
      </c>
      <c r="J5" s="4">
        <v>0</v>
      </c>
      <c r="K5" s="4">
        <v>5006000</v>
      </c>
    </row>
    <row r="6" spans="1:11" x14ac:dyDescent="0.25">
      <c r="A6" s="8" t="s">
        <v>94</v>
      </c>
      <c r="B6" s="4">
        <v>790737</v>
      </c>
      <c r="C6" s="4">
        <v>256678</v>
      </c>
      <c r="D6" s="4">
        <v>224559</v>
      </c>
      <c r="E6" s="4">
        <v>721377</v>
      </c>
      <c r="F6" s="4">
        <v>462716</v>
      </c>
      <c r="G6" s="4">
        <v>643647</v>
      </c>
      <c r="H6" s="4">
        <v>1367233</v>
      </c>
      <c r="I6" s="4">
        <v>1164243</v>
      </c>
      <c r="J6" s="4">
        <v>325486</v>
      </c>
      <c r="K6" s="4">
        <v>478914</v>
      </c>
    </row>
    <row r="7" spans="1:11" x14ac:dyDescent="0.25">
      <c r="A7" s="8" t="s">
        <v>95</v>
      </c>
      <c r="B7" s="4">
        <v>0</v>
      </c>
      <c r="C7" s="4">
        <v>19025522</v>
      </c>
      <c r="D7" s="4">
        <v>37991456</v>
      </c>
      <c r="E7" s="4">
        <v>33242524</v>
      </c>
      <c r="F7" s="4">
        <v>26067864</v>
      </c>
      <c r="G7" s="4">
        <v>39910000</v>
      </c>
      <c r="H7" s="4">
        <v>0</v>
      </c>
      <c r="I7" s="4">
        <v>0</v>
      </c>
      <c r="J7" s="4">
        <v>10000000</v>
      </c>
      <c r="K7" s="4">
        <v>10500000</v>
      </c>
    </row>
    <row r="8" spans="1:11" x14ac:dyDescent="0.25">
      <c r="A8" s="8" t="s">
        <v>96</v>
      </c>
      <c r="B8" s="4">
        <v>0</v>
      </c>
      <c r="C8" s="4">
        <v>0</v>
      </c>
      <c r="D8" s="4">
        <v>0</v>
      </c>
      <c r="E8" s="4">
        <v>2925050</v>
      </c>
      <c r="F8" s="4">
        <v>975000</v>
      </c>
      <c r="G8" s="4">
        <v>28871</v>
      </c>
      <c r="H8" s="4">
        <v>0</v>
      </c>
      <c r="I8" s="4">
        <v>123051</v>
      </c>
      <c r="J8" s="4">
        <v>23023</v>
      </c>
      <c r="K8" s="4">
        <v>33602</v>
      </c>
    </row>
    <row r="9" spans="1:11" x14ac:dyDescent="0.25">
      <c r="A9" s="8" t="s">
        <v>130</v>
      </c>
      <c r="B9" s="4">
        <v>0</v>
      </c>
      <c r="C9" s="4">
        <v>0</v>
      </c>
      <c r="D9" s="4">
        <v>1650000</v>
      </c>
      <c r="E9" s="4">
        <v>0</v>
      </c>
      <c r="F9" s="4">
        <v>0</v>
      </c>
      <c r="G9" s="4">
        <v>6416290</v>
      </c>
      <c r="H9" s="4">
        <v>291000</v>
      </c>
      <c r="I9" s="4">
        <v>1650000</v>
      </c>
      <c r="J9" s="4">
        <v>0</v>
      </c>
      <c r="K9" s="4">
        <v>0</v>
      </c>
    </row>
    <row r="10" spans="1:11" x14ac:dyDescent="0.25">
      <c r="A10" s="8" t="s">
        <v>97</v>
      </c>
      <c r="B10" s="4">
        <v>1325172</v>
      </c>
      <c r="C10" s="4">
        <v>0</v>
      </c>
      <c r="D10" s="4">
        <v>0</v>
      </c>
      <c r="E10" s="4">
        <v>283828</v>
      </c>
      <c r="F10" s="4">
        <v>1732601</v>
      </c>
      <c r="G10" s="4">
        <v>4501987</v>
      </c>
      <c r="H10" s="4">
        <v>8013434</v>
      </c>
      <c r="I10" s="4">
        <v>12858766</v>
      </c>
      <c r="J10" s="4">
        <v>7402091</v>
      </c>
      <c r="K10" s="4">
        <v>4168057</v>
      </c>
    </row>
    <row r="11" spans="1:11" x14ac:dyDescent="0.25">
      <c r="A11" s="8" t="s">
        <v>98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458554</v>
      </c>
      <c r="H11" s="4">
        <v>0</v>
      </c>
      <c r="I11" s="4">
        <v>899882</v>
      </c>
      <c r="J11" s="4">
        <v>1899771</v>
      </c>
      <c r="K11" s="4">
        <v>3983295</v>
      </c>
    </row>
    <row r="12" spans="1:11" x14ac:dyDescent="0.25">
      <c r="A12" s="8" t="s">
        <v>99</v>
      </c>
      <c r="B12" s="4">
        <v>2262790</v>
      </c>
      <c r="C12" s="4">
        <v>13031363</v>
      </c>
      <c r="D12" s="4">
        <v>3403083</v>
      </c>
      <c r="E12" s="4">
        <v>17590930</v>
      </c>
      <c r="F12" s="4">
        <v>1260352</v>
      </c>
      <c r="G12" s="4">
        <v>3921490</v>
      </c>
      <c r="H12" s="4">
        <v>3496430</v>
      </c>
      <c r="I12" s="4">
        <v>4719542</v>
      </c>
      <c r="J12" s="4">
        <v>4275573</v>
      </c>
      <c r="K12" s="4">
        <v>3070991</v>
      </c>
    </row>
    <row r="13" spans="1:11" x14ac:dyDescent="0.25">
      <c r="A13" s="8" t="s">
        <v>100</v>
      </c>
      <c r="B13" s="4">
        <v>62305</v>
      </c>
      <c r="C13" s="4">
        <v>656072</v>
      </c>
      <c r="D13" s="4">
        <v>380207</v>
      </c>
      <c r="E13" s="4">
        <v>317673</v>
      </c>
      <c r="F13" s="4">
        <v>19937</v>
      </c>
      <c r="G13" s="4">
        <v>127192</v>
      </c>
      <c r="H13" s="4">
        <v>1115019</v>
      </c>
      <c r="I13" s="4">
        <v>910440</v>
      </c>
      <c r="J13" s="4">
        <v>1110800</v>
      </c>
      <c r="K13" s="4">
        <v>3885078</v>
      </c>
    </row>
    <row r="14" spans="1:11" x14ac:dyDescent="0.25">
      <c r="A14" s="8" t="s">
        <v>131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198500</v>
      </c>
      <c r="J14" s="4">
        <v>0</v>
      </c>
      <c r="K14" s="4">
        <v>0</v>
      </c>
    </row>
    <row r="15" spans="1:11" x14ac:dyDescent="0.25">
      <c r="A15" s="8" t="s">
        <v>132</v>
      </c>
      <c r="B15" s="4">
        <v>0</v>
      </c>
      <c r="C15" s="4">
        <v>0</v>
      </c>
      <c r="D15" s="4">
        <v>0</v>
      </c>
      <c r="E15" s="4">
        <v>153000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</row>
    <row r="16" spans="1:11" x14ac:dyDescent="0.25">
      <c r="A16" s="8" t="s">
        <v>101</v>
      </c>
      <c r="B16" s="4">
        <v>244744</v>
      </c>
      <c r="C16" s="4">
        <v>0</v>
      </c>
      <c r="D16" s="4">
        <v>2684</v>
      </c>
      <c r="E16" s="4">
        <v>46409</v>
      </c>
      <c r="F16" s="4">
        <v>44662</v>
      </c>
      <c r="G16" s="4">
        <v>39420</v>
      </c>
      <c r="H16" s="4">
        <v>291692</v>
      </c>
      <c r="I16" s="4">
        <v>91628</v>
      </c>
      <c r="J16" s="4">
        <v>23414</v>
      </c>
      <c r="K16" s="4">
        <v>1270758</v>
      </c>
    </row>
    <row r="17" spans="1:11" x14ac:dyDescent="0.25">
      <c r="A17" s="8" t="s">
        <v>133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241332240</v>
      </c>
      <c r="I17" s="4">
        <v>1173123144</v>
      </c>
      <c r="J17" s="4">
        <v>305997180</v>
      </c>
      <c r="K17" s="4">
        <v>0</v>
      </c>
    </row>
    <row r="18" spans="1:11" x14ac:dyDescent="0.25">
      <c r="A18" s="8" t="s">
        <v>134</v>
      </c>
      <c r="B18" s="4">
        <v>0</v>
      </c>
      <c r="C18" s="4">
        <v>622207173</v>
      </c>
      <c r="D18" s="4">
        <v>829609564</v>
      </c>
      <c r="E18" s="4">
        <v>0</v>
      </c>
      <c r="F18" s="4">
        <v>0</v>
      </c>
      <c r="G18" s="4">
        <v>518230000</v>
      </c>
      <c r="H18" s="4">
        <v>0</v>
      </c>
      <c r="I18" s="4">
        <v>0</v>
      </c>
      <c r="J18" s="4">
        <v>0</v>
      </c>
      <c r="K18" s="4">
        <v>0</v>
      </c>
    </row>
    <row r="19" spans="1:11" x14ac:dyDescent="0.25">
      <c r="A19" s="8" t="s">
        <v>102</v>
      </c>
      <c r="B19" s="4">
        <v>0</v>
      </c>
      <c r="C19" s="4">
        <v>529364475</v>
      </c>
      <c r="D19" s="4">
        <v>527687475</v>
      </c>
      <c r="E19" s="4">
        <v>351791650</v>
      </c>
      <c r="F19" s="4">
        <v>0</v>
      </c>
      <c r="G19" s="4">
        <v>0</v>
      </c>
      <c r="H19" s="4">
        <v>0</v>
      </c>
      <c r="I19" s="4">
        <v>0</v>
      </c>
      <c r="J19" s="4">
        <v>178533125</v>
      </c>
      <c r="K19" s="4">
        <v>357066250</v>
      </c>
    </row>
    <row r="20" spans="1:11" x14ac:dyDescent="0.25">
      <c r="A20" s="8" t="s">
        <v>103</v>
      </c>
      <c r="B20" s="4">
        <v>413444</v>
      </c>
      <c r="C20" s="4">
        <v>8728252</v>
      </c>
      <c r="D20" s="4">
        <v>786773</v>
      </c>
      <c r="E20" s="4">
        <v>366153</v>
      </c>
      <c r="F20" s="4">
        <v>1189159</v>
      </c>
      <c r="G20" s="4">
        <v>6385250</v>
      </c>
      <c r="H20" s="4">
        <v>3024776</v>
      </c>
      <c r="I20" s="4">
        <v>7175270</v>
      </c>
      <c r="J20" s="4">
        <v>1036675</v>
      </c>
      <c r="K20" s="4">
        <v>1374454</v>
      </c>
    </row>
    <row r="21" spans="1:11" x14ac:dyDescent="0.25">
      <c r="A21" s="8" t="s">
        <v>104</v>
      </c>
      <c r="B21" s="4">
        <v>1152618</v>
      </c>
      <c r="C21" s="4">
        <v>2903765</v>
      </c>
      <c r="D21" s="4">
        <v>2331906</v>
      </c>
      <c r="E21" s="4">
        <v>3043313</v>
      </c>
      <c r="F21" s="4">
        <v>2673644</v>
      </c>
      <c r="G21" s="4">
        <v>3216404</v>
      </c>
      <c r="H21" s="4">
        <v>2743866</v>
      </c>
      <c r="I21" s="4">
        <v>5305354</v>
      </c>
      <c r="J21" s="4">
        <v>5894883</v>
      </c>
      <c r="K21" s="4">
        <v>4275659</v>
      </c>
    </row>
    <row r="22" spans="1:11" x14ac:dyDescent="0.25">
      <c r="A22" s="8" t="s">
        <v>105</v>
      </c>
      <c r="B22" s="4">
        <v>62560413</v>
      </c>
      <c r="C22" s="4">
        <v>89344305</v>
      </c>
      <c r="D22" s="4">
        <v>29450675</v>
      </c>
      <c r="E22" s="4">
        <v>20620761</v>
      </c>
      <c r="F22" s="4">
        <v>28255534</v>
      </c>
      <c r="G22" s="4">
        <v>39388837</v>
      </c>
      <c r="H22" s="4">
        <v>37642102</v>
      </c>
      <c r="I22" s="4">
        <v>95788561</v>
      </c>
      <c r="J22" s="4">
        <v>44598903</v>
      </c>
      <c r="K22" s="4">
        <v>49289559</v>
      </c>
    </row>
    <row r="23" spans="1:11" x14ac:dyDescent="0.25">
      <c r="A23" s="8" t="s">
        <v>106</v>
      </c>
      <c r="B23" s="4">
        <v>289135</v>
      </c>
      <c r="C23" s="4">
        <v>49078</v>
      </c>
      <c r="D23" s="4">
        <v>2103677</v>
      </c>
      <c r="E23" s="4">
        <v>53215</v>
      </c>
      <c r="F23" s="4">
        <v>146075</v>
      </c>
      <c r="G23" s="4">
        <v>398822</v>
      </c>
      <c r="H23" s="4">
        <v>7355931</v>
      </c>
      <c r="I23" s="4">
        <v>1934818</v>
      </c>
      <c r="J23" s="4">
        <v>4215260</v>
      </c>
      <c r="K23" s="4">
        <v>545432</v>
      </c>
    </row>
    <row r="24" spans="1:11" x14ac:dyDescent="0.25">
      <c r="A24" s="8" t="s">
        <v>107</v>
      </c>
      <c r="B24" s="4">
        <v>74020552</v>
      </c>
      <c r="C24" s="4">
        <v>103851397</v>
      </c>
      <c r="D24" s="4">
        <v>126551310</v>
      </c>
      <c r="E24" s="4">
        <v>143105634</v>
      </c>
      <c r="F24" s="4">
        <v>28578000</v>
      </c>
      <c r="G24" s="4">
        <v>75609967</v>
      </c>
      <c r="H24" s="4">
        <v>43390329</v>
      </c>
      <c r="I24" s="4">
        <v>18321661</v>
      </c>
      <c r="J24" s="4">
        <v>9226751</v>
      </c>
      <c r="K24" s="4">
        <v>13330368</v>
      </c>
    </row>
    <row r="25" spans="1:11" x14ac:dyDescent="0.25">
      <c r="A25" s="8" t="s">
        <v>108</v>
      </c>
      <c r="B25" s="4">
        <v>6820</v>
      </c>
      <c r="C25" s="4">
        <v>400000</v>
      </c>
      <c r="D25" s="4">
        <v>54184</v>
      </c>
      <c r="E25" s="4">
        <v>11480</v>
      </c>
      <c r="F25" s="4">
        <v>178012</v>
      </c>
      <c r="G25" s="4">
        <v>0</v>
      </c>
      <c r="H25" s="4">
        <v>525910</v>
      </c>
      <c r="I25" s="4">
        <v>467093</v>
      </c>
      <c r="J25" s="4">
        <v>518790</v>
      </c>
      <c r="K25" s="4">
        <v>31817015</v>
      </c>
    </row>
    <row r="26" spans="1:11" x14ac:dyDescent="0.25">
      <c r="A26" s="8" t="s">
        <v>109</v>
      </c>
      <c r="B26" s="4">
        <v>35045</v>
      </c>
      <c r="C26" s="4">
        <v>658443</v>
      </c>
      <c r="D26" s="4">
        <v>605041</v>
      </c>
      <c r="E26" s="4">
        <v>226795</v>
      </c>
      <c r="F26" s="4">
        <v>81488</v>
      </c>
      <c r="G26" s="4">
        <v>469893</v>
      </c>
      <c r="H26" s="4">
        <v>1042155</v>
      </c>
      <c r="I26" s="4">
        <v>1191907</v>
      </c>
      <c r="J26" s="4">
        <v>734741</v>
      </c>
      <c r="K26" s="4">
        <v>813253</v>
      </c>
    </row>
    <row r="27" spans="1:11" x14ac:dyDescent="0.25">
      <c r="A27" s="8" t="s">
        <v>110</v>
      </c>
      <c r="B27" s="4">
        <v>0</v>
      </c>
      <c r="C27" s="4">
        <v>0</v>
      </c>
      <c r="D27" s="4">
        <v>0</v>
      </c>
      <c r="E27" s="4">
        <v>14880</v>
      </c>
      <c r="F27" s="4">
        <v>0</v>
      </c>
      <c r="G27" s="4">
        <v>342896</v>
      </c>
      <c r="H27" s="4">
        <v>0</v>
      </c>
      <c r="I27" s="4">
        <v>5342795</v>
      </c>
      <c r="J27" s="4">
        <v>150371</v>
      </c>
      <c r="K27" s="4">
        <v>29030</v>
      </c>
    </row>
    <row r="28" spans="1:11" x14ac:dyDescent="0.25">
      <c r="A28" s="8" t="s">
        <v>111</v>
      </c>
      <c r="B28" s="4">
        <v>1433700</v>
      </c>
      <c r="C28" s="4">
        <v>0</v>
      </c>
      <c r="D28" s="4">
        <v>2700</v>
      </c>
      <c r="E28" s="4">
        <v>0</v>
      </c>
      <c r="F28" s="4">
        <v>0</v>
      </c>
      <c r="G28" s="4">
        <v>3800</v>
      </c>
      <c r="H28" s="4">
        <v>2970</v>
      </c>
      <c r="I28" s="4">
        <v>19985292</v>
      </c>
      <c r="J28" s="4">
        <v>33853</v>
      </c>
      <c r="K28" s="4">
        <v>10000</v>
      </c>
    </row>
    <row r="29" spans="1:11" x14ac:dyDescent="0.25">
      <c r="A29" s="8" t="s">
        <v>112</v>
      </c>
      <c r="B29" s="4">
        <v>201666</v>
      </c>
      <c r="C29" s="4">
        <v>310830</v>
      </c>
      <c r="D29" s="4">
        <v>1953160</v>
      </c>
      <c r="E29" s="4">
        <v>0</v>
      </c>
      <c r="F29" s="4">
        <v>320850</v>
      </c>
      <c r="G29" s="4">
        <v>18125</v>
      </c>
      <c r="H29" s="4">
        <v>0</v>
      </c>
      <c r="I29" s="4">
        <v>45128990</v>
      </c>
      <c r="J29" s="4">
        <v>27135246</v>
      </c>
      <c r="K29" s="4">
        <v>222340</v>
      </c>
    </row>
    <row r="30" spans="1:11" x14ac:dyDescent="0.25">
      <c r="A30" s="8" t="s">
        <v>113</v>
      </c>
      <c r="B30" s="4">
        <v>2782</v>
      </c>
      <c r="C30" s="4">
        <v>140257</v>
      </c>
      <c r="D30" s="4">
        <v>0</v>
      </c>
      <c r="E30" s="4">
        <v>12970</v>
      </c>
      <c r="F30" s="4">
        <v>0</v>
      </c>
      <c r="G30" s="4">
        <v>0</v>
      </c>
      <c r="H30" s="4">
        <v>28000</v>
      </c>
      <c r="I30" s="4">
        <v>0</v>
      </c>
      <c r="J30" s="4">
        <v>1873767</v>
      </c>
      <c r="K30" s="4">
        <v>0</v>
      </c>
    </row>
    <row r="31" spans="1:11" x14ac:dyDescent="0.25">
      <c r="A31" s="8" t="s">
        <v>135</v>
      </c>
      <c r="B31" s="4">
        <v>5835</v>
      </c>
      <c r="C31" s="4">
        <v>10414</v>
      </c>
      <c r="D31" s="4">
        <v>5176</v>
      </c>
      <c r="E31" s="4">
        <v>0</v>
      </c>
      <c r="F31" s="4">
        <v>7427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</row>
    <row r="32" spans="1:11" x14ac:dyDescent="0.25">
      <c r="A32" s="8" t="s">
        <v>114</v>
      </c>
      <c r="B32" s="4">
        <v>553255</v>
      </c>
      <c r="C32" s="4">
        <v>63428</v>
      </c>
      <c r="D32" s="4">
        <v>201610</v>
      </c>
      <c r="E32" s="4">
        <v>7092</v>
      </c>
      <c r="F32" s="4">
        <v>10561</v>
      </c>
      <c r="G32" s="4">
        <v>8184</v>
      </c>
      <c r="H32" s="4">
        <v>9788</v>
      </c>
      <c r="I32" s="4">
        <v>188171</v>
      </c>
      <c r="J32" s="4">
        <v>93853</v>
      </c>
      <c r="K32" s="4">
        <v>372718</v>
      </c>
    </row>
    <row r="33" spans="1:11" x14ac:dyDescent="0.25">
      <c r="A33" s="8" t="s">
        <v>136</v>
      </c>
      <c r="B33" s="4">
        <v>0</v>
      </c>
      <c r="C33" s="4">
        <v>152400</v>
      </c>
      <c r="D33" s="4">
        <v>0</v>
      </c>
      <c r="E33" s="4">
        <v>19603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</row>
    <row r="34" spans="1:11" x14ac:dyDescent="0.25">
      <c r="A34" s="8" t="s">
        <v>115</v>
      </c>
      <c r="B34" s="4">
        <v>21500</v>
      </c>
      <c r="C34" s="4">
        <v>0</v>
      </c>
      <c r="D34" s="4">
        <v>0</v>
      </c>
      <c r="E34" s="4">
        <v>0</v>
      </c>
      <c r="F34" s="4">
        <v>0</v>
      </c>
      <c r="G34" s="4">
        <v>177477</v>
      </c>
      <c r="H34" s="4">
        <v>7865649</v>
      </c>
      <c r="I34" s="4">
        <v>45561072</v>
      </c>
      <c r="J34" s="4">
        <v>19870872</v>
      </c>
      <c r="K34" s="4">
        <v>28034868</v>
      </c>
    </row>
    <row r="35" spans="1:11" x14ac:dyDescent="0.25">
      <c r="A35" s="8" t="s">
        <v>116</v>
      </c>
      <c r="B35" s="4">
        <v>0</v>
      </c>
      <c r="C35" s="4">
        <v>228212</v>
      </c>
      <c r="D35" s="4">
        <v>584369</v>
      </c>
      <c r="E35" s="4">
        <v>0</v>
      </c>
      <c r="F35" s="4">
        <v>3000</v>
      </c>
      <c r="G35" s="4">
        <v>0</v>
      </c>
      <c r="H35" s="4">
        <v>99000</v>
      </c>
      <c r="I35" s="4">
        <v>2656407</v>
      </c>
      <c r="J35" s="4">
        <v>603381</v>
      </c>
      <c r="K35" s="4">
        <v>305618</v>
      </c>
    </row>
    <row r="36" spans="1:11" x14ac:dyDescent="0.25">
      <c r="A36" s="8" t="s">
        <v>137</v>
      </c>
      <c r="B36" s="4">
        <v>0</v>
      </c>
      <c r="C36" s="4">
        <v>132000</v>
      </c>
      <c r="D36" s="4">
        <v>335500</v>
      </c>
      <c r="E36" s="4">
        <v>0</v>
      </c>
      <c r="F36" s="4">
        <v>0</v>
      </c>
      <c r="G36" s="4">
        <v>0</v>
      </c>
      <c r="H36" s="4">
        <v>0</v>
      </c>
      <c r="I36" s="4">
        <v>20520</v>
      </c>
      <c r="J36" s="4">
        <v>25848</v>
      </c>
      <c r="K36" s="4">
        <v>0</v>
      </c>
    </row>
    <row r="37" spans="1:11" x14ac:dyDescent="0.25">
      <c r="A37" s="8" t="s">
        <v>117</v>
      </c>
      <c r="B37" s="4">
        <v>0</v>
      </c>
      <c r="C37" s="4">
        <v>21334</v>
      </c>
      <c r="D37" s="4">
        <v>65767</v>
      </c>
      <c r="E37" s="4">
        <v>7308</v>
      </c>
      <c r="F37" s="4">
        <v>0</v>
      </c>
      <c r="G37" s="4">
        <v>0</v>
      </c>
      <c r="H37" s="4">
        <v>9662</v>
      </c>
      <c r="I37" s="4">
        <v>0</v>
      </c>
      <c r="J37" s="4">
        <v>0</v>
      </c>
      <c r="K37" s="4">
        <v>7490</v>
      </c>
    </row>
    <row r="38" spans="1:11" x14ac:dyDescent="0.25">
      <c r="A38" s="8" t="s">
        <v>118</v>
      </c>
      <c r="B38" s="4">
        <v>133033</v>
      </c>
      <c r="C38" s="4">
        <v>117320</v>
      </c>
      <c r="D38" s="4">
        <v>60920</v>
      </c>
      <c r="E38" s="4">
        <v>0</v>
      </c>
      <c r="F38" s="4">
        <v>11250</v>
      </c>
      <c r="G38" s="4">
        <v>18206</v>
      </c>
      <c r="H38" s="4">
        <v>31870</v>
      </c>
      <c r="I38" s="4">
        <v>21970671</v>
      </c>
      <c r="J38" s="4">
        <v>15322859</v>
      </c>
      <c r="K38" s="4">
        <v>15032</v>
      </c>
    </row>
    <row r="39" spans="1:11" x14ac:dyDescent="0.25">
      <c r="A39" s="8" t="s">
        <v>138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15267</v>
      </c>
      <c r="H39" s="4">
        <v>0</v>
      </c>
      <c r="I39" s="4">
        <v>0</v>
      </c>
      <c r="J39" s="4">
        <v>0</v>
      </c>
      <c r="K39" s="4">
        <v>0</v>
      </c>
    </row>
    <row r="40" spans="1:11" x14ac:dyDescent="0.25">
      <c r="A40" s="8" t="s">
        <v>119</v>
      </c>
      <c r="B40" s="4">
        <v>13637</v>
      </c>
      <c r="C40" s="4">
        <v>60853</v>
      </c>
      <c r="D40" s="4">
        <v>63790</v>
      </c>
      <c r="E40" s="4">
        <v>98955</v>
      </c>
      <c r="F40" s="4">
        <v>4000</v>
      </c>
      <c r="G40" s="4">
        <v>101412</v>
      </c>
      <c r="H40" s="4">
        <v>80522</v>
      </c>
      <c r="I40" s="4">
        <v>105165</v>
      </c>
      <c r="J40" s="4">
        <v>26489</v>
      </c>
      <c r="K40" s="4">
        <v>375607</v>
      </c>
    </row>
    <row r="41" spans="1:11" x14ac:dyDescent="0.25">
      <c r="A41" s="8" t="s">
        <v>139</v>
      </c>
      <c r="B41" s="4">
        <v>0</v>
      </c>
      <c r="C41" s="4">
        <v>0</v>
      </c>
      <c r="D41" s="4">
        <v>2680</v>
      </c>
      <c r="E41" s="4">
        <v>0</v>
      </c>
      <c r="F41" s="4">
        <v>97825</v>
      </c>
      <c r="G41" s="4">
        <v>0</v>
      </c>
      <c r="H41" s="4">
        <v>159431</v>
      </c>
      <c r="I41" s="4">
        <v>41010</v>
      </c>
      <c r="J41" s="4">
        <v>147840</v>
      </c>
      <c r="K41" s="4">
        <v>0</v>
      </c>
    </row>
    <row r="42" spans="1:11" x14ac:dyDescent="0.25">
      <c r="A42" s="8" t="s">
        <v>120</v>
      </c>
      <c r="B42" s="4">
        <v>0</v>
      </c>
      <c r="C42" s="4">
        <v>27601183</v>
      </c>
      <c r="D42" s="4">
        <v>23708864</v>
      </c>
      <c r="E42" s="4">
        <v>10000</v>
      </c>
      <c r="F42" s="4">
        <v>0</v>
      </c>
      <c r="G42" s="4">
        <v>35677210</v>
      </c>
      <c r="H42" s="4">
        <v>0</v>
      </c>
      <c r="I42" s="4">
        <v>0</v>
      </c>
      <c r="J42" s="4">
        <v>15858721</v>
      </c>
      <c r="K42" s="4">
        <v>36279525</v>
      </c>
    </row>
    <row r="43" spans="1:11" x14ac:dyDescent="0.25">
      <c r="A43" s="8" t="s">
        <v>121</v>
      </c>
      <c r="B43" s="4">
        <v>39571</v>
      </c>
      <c r="C43" s="4">
        <v>1368014</v>
      </c>
      <c r="D43" s="4">
        <v>0</v>
      </c>
      <c r="E43" s="4">
        <v>11520000</v>
      </c>
      <c r="F43" s="4">
        <v>123329798</v>
      </c>
      <c r="G43" s="4">
        <v>15856538</v>
      </c>
      <c r="H43" s="4">
        <v>673750</v>
      </c>
      <c r="I43" s="4">
        <v>16239528</v>
      </c>
      <c r="J43" s="4">
        <v>0</v>
      </c>
      <c r="K43" s="4">
        <v>2966856</v>
      </c>
    </row>
    <row r="44" spans="1:11" x14ac:dyDescent="0.25">
      <c r="A44" s="8" t="s">
        <v>140</v>
      </c>
      <c r="B44" s="4">
        <v>594900</v>
      </c>
      <c r="C44" s="4">
        <v>137134</v>
      </c>
      <c r="D44" s="4">
        <v>6246008</v>
      </c>
      <c r="E44" s="4">
        <v>812691</v>
      </c>
      <c r="F44" s="4">
        <v>159097</v>
      </c>
      <c r="G44" s="4">
        <v>11710</v>
      </c>
      <c r="H44" s="4">
        <v>4050</v>
      </c>
      <c r="I44" s="4">
        <v>567873</v>
      </c>
      <c r="J44" s="4">
        <v>17340</v>
      </c>
      <c r="K44" s="4">
        <v>0</v>
      </c>
    </row>
    <row r="45" spans="1:11" x14ac:dyDescent="0.25">
      <c r="A45" s="8" t="s">
        <v>122</v>
      </c>
      <c r="B45" s="4">
        <v>0</v>
      </c>
      <c r="C45" s="4">
        <v>846315</v>
      </c>
      <c r="D45" s="4">
        <v>0</v>
      </c>
      <c r="E45" s="4">
        <v>155876</v>
      </c>
      <c r="F45" s="4">
        <v>0</v>
      </c>
      <c r="G45" s="4">
        <v>92760</v>
      </c>
      <c r="H45" s="4">
        <v>22301</v>
      </c>
      <c r="I45" s="4">
        <v>5051948</v>
      </c>
      <c r="J45" s="4">
        <v>13520</v>
      </c>
      <c r="K45" s="4">
        <v>489854</v>
      </c>
    </row>
    <row r="46" spans="1:11" x14ac:dyDescent="0.25">
      <c r="A46" s="8" t="s">
        <v>123</v>
      </c>
      <c r="B46" s="4">
        <v>0</v>
      </c>
      <c r="C46" s="4">
        <v>0</v>
      </c>
      <c r="D46" s="4">
        <v>4375</v>
      </c>
      <c r="E46" s="4">
        <v>21810</v>
      </c>
      <c r="F46" s="4">
        <v>3126</v>
      </c>
      <c r="G46" s="4">
        <v>3302</v>
      </c>
      <c r="H46" s="4">
        <v>43240</v>
      </c>
      <c r="I46" s="4">
        <v>42734</v>
      </c>
      <c r="J46" s="4">
        <v>11768</v>
      </c>
      <c r="K46" s="4">
        <v>9865</v>
      </c>
    </row>
    <row r="47" spans="1:11" x14ac:dyDescent="0.25">
      <c r="A47" s="8" t="s">
        <v>124</v>
      </c>
      <c r="B47" s="4">
        <v>15000</v>
      </c>
      <c r="C47" s="4">
        <v>20979</v>
      </c>
      <c r="D47" s="4">
        <v>43696</v>
      </c>
      <c r="E47" s="4">
        <v>0</v>
      </c>
      <c r="F47" s="4">
        <v>2950</v>
      </c>
      <c r="G47" s="4">
        <v>15402</v>
      </c>
      <c r="H47" s="4">
        <v>0</v>
      </c>
      <c r="I47" s="4">
        <v>3600</v>
      </c>
      <c r="J47" s="4">
        <v>8799</v>
      </c>
      <c r="K47" s="4">
        <v>14394</v>
      </c>
    </row>
    <row r="48" spans="1:11" x14ac:dyDescent="0.25">
      <c r="A48" s="8" t="s">
        <v>125</v>
      </c>
      <c r="B48" s="4">
        <v>12309762</v>
      </c>
      <c r="C48" s="4">
        <v>4004475</v>
      </c>
      <c r="D48" s="4">
        <v>3215264</v>
      </c>
      <c r="E48" s="4">
        <v>1262294</v>
      </c>
      <c r="F48" s="4">
        <v>5396674</v>
      </c>
      <c r="G48" s="4">
        <v>3666254</v>
      </c>
      <c r="H48" s="4">
        <v>456676</v>
      </c>
      <c r="I48" s="4">
        <v>203073</v>
      </c>
      <c r="J48" s="4">
        <v>295836</v>
      </c>
      <c r="K48" s="4">
        <v>111221</v>
      </c>
    </row>
    <row r="49" spans="1:11" x14ac:dyDescent="0.25">
      <c r="A49" s="8" t="s">
        <v>126</v>
      </c>
      <c r="B49" s="4">
        <v>159238543</v>
      </c>
      <c r="C49" s="4">
        <v>1426621291</v>
      </c>
      <c r="D49" s="4">
        <v>1600675537</v>
      </c>
      <c r="E49" s="4">
        <v>590353942</v>
      </c>
      <c r="F49" s="4">
        <v>223441390</v>
      </c>
      <c r="G49" s="4">
        <v>758958945</v>
      </c>
      <c r="H49" s="4">
        <v>363322487</v>
      </c>
      <c r="I49" s="4">
        <v>1493361818</v>
      </c>
      <c r="J49" s="4">
        <v>658582483</v>
      </c>
      <c r="K49" s="4">
        <v>561777087</v>
      </c>
    </row>
    <row r="50" spans="1:1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5">
      <c r="A51" s="8" t="s">
        <v>141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517AD-42D2-4972-9E9E-3BCA9E2446DC}">
  <dimension ref="A1:Q40"/>
  <sheetViews>
    <sheetView workbookViewId="0"/>
  </sheetViews>
  <sheetFormatPr defaultRowHeight="15" x14ac:dyDescent="0.25"/>
  <cols>
    <col min="1" max="1" width="67.140625" bestFit="1" customWidth="1"/>
    <col min="2" max="16" width="12.85546875" customWidth="1"/>
    <col min="17" max="17" width="26.7109375" bestFit="1" customWidth="1"/>
  </cols>
  <sheetData>
    <row r="1" spans="1:17" x14ac:dyDescent="0.25">
      <c r="A1" s="18" t="s">
        <v>75</v>
      </c>
    </row>
    <row r="3" spans="1:17" x14ac:dyDescent="0.25">
      <c r="A3" s="8" t="s">
        <v>76</v>
      </c>
      <c r="B3" s="8" t="s">
        <v>77</v>
      </c>
      <c r="C3" s="8" t="s">
        <v>78</v>
      </c>
      <c r="D3" s="8" t="s">
        <v>79</v>
      </c>
      <c r="E3" s="8" t="s">
        <v>80</v>
      </c>
      <c r="F3" s="8" t="s">
        <v>81</v>
      </c>
      <c r="G3" s="8" t="s">
        <v>82</v>
      </c>
      <c r="H3" s="8" t="s">
        <v>83</v>
      </c>
      <c r="I3" s="8" t="s">
        <v>84</v>
      </c>
      <c r="J3" s="8" t="s">
        <v>85</v>
      </c>
      <c r="K3" s="8" t="s">
        <v>86</v>
      </c>
      <c r="L3" s="8" t="s">
        <v>87</v>
      </c>
      <c r="M3" s="8" t="s">
        <v>88</v>
      </c>
      <c r="N3" s="8" t="s">
        <v>89</v>
      </c>
      <c r="O3" s="8" t="s">
        <v>90</v>
      </c>
      <c r="P3" s="8" t="s">
        <v>91</v>
      </c>
      <c r="Q3" t="s">
        <v>128</v>
      </c>
    </row>
    <row r="4" spans="1:17" x14ac:dyDescent="0.25">
      <c r="A4" s="8" t="s">
        <v>126</v>
      </c>
      <c r="B4" s="4">
        <v>10134628</v>
      </c>
      <c r="C4" s="4">
        <v>17738866</v>
      </c>
      <c r="D4" s="4">
        <v>21037014</v>
      </c>
      <c r="E4" s="4">
        <v>12730895</v>
      </c>
      <c r="F4" s="4">
        <v>16222473</v>
      </c>
      <c r="G4" s="4">
        <v>14972165</v>
      </c>
      <c r="H4" s="4">
        <v>187937821</v>
      </c>
      <c r="I4" s="4">
        <v>7622983</v>
      </c>
      <c r="J4" s="4">
        <v>13771329</v>
      </c>
      <c r="K4" s="4">
        <v>216797262</v>
      </c>
      <c r="L4" s="4">
        <v>6486324</v>
      </c>
      <c r="M4" s="4">
        <v>36325327</v>
      </c>
      <c r="N4" s="4">
        <v>2276932</v>
      </c>
      <c r="O4" s="4">
        <v>1227779</v>
      </c>
      <c r="P4" s="4">
        <v>15083914</v>
      </c>
      <c r="Q4" s="4">
        <f>SUM(Table5[[#This Row],[Y_2021M03]:[Y_2022M03]])</f>
        <v>552492218</v>
      </c>
    </row>
    <row r="5" spans="1:17" x14ac:dyDescent="0.25">
      <c r="A5" s="8" t="s">
        <v>102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178533125</v>
      </c>
      <c r="I5" s="4">
        <v>0</v>
      </c>
      <c r="J5" s="4">
        <v>0</v>
      </c>
      <c r="K5" s="4">
        <v>178533125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f>SUM(Table5[[#This Row],[Y_2021M03]:[Y_2022M03]])</f>
        <v>357066250</v>
      </c>
    </row>
    <row r="6" spans="1:17" x14ac:dyDescent="0.25">
      <c r="A6" s="8" t="s">
        <v>105</v>
      </c>
      <c r="B6" s="4">
        <v>2903841</v>
      </c>
      <c r="C6" s="4">
        <v>4347664</v>
      </c>
      <c r="D6" s="4">
        <v>6381614</v>
      </c>
      <c r="E6" s="4">
        <v>1885383</v>
      </c>
      <c r="F6" s="4">
        <v>6553297</v>
      </c>
      <c r="G6" s="4">
        <v>1386904</v>
      </c>
      <c r="H6" s="4">
        <v>7783584</v>
      </c>
      <c r="I6" s="4">
        <v>4328777</v>
      </c>
      <c r="J6" s="4">
        <v>4384084</v>
      </c>
      <c r="K6" s="4">
        <v>2975475</v>
      </c>
      <c r="L6" s="4">
        <v>2800689</v>
      </c>
      <c r="M6" s="4">
        <v>3558247</v>
      </c>
      <c r="N6" s="4">
        <v>0</v>
      </c>
      <c r="O6" s="4">
        <v>0</v>
      </c>
      <c r="P6" s="4">
        <v>0</v>
      </c>
      <c r="Q6" s="4">
        <f>SUM(Table5[[#This Row],[Y_2021M03]:[Y_2022M03]])</f>
        <v>42038054</v>
      </c>
    </row>
    <row r="7" spans="1:17" x14ac:dyDescent="0.25">
      <c r="A7" s="8" t="s">
        <v>120</v>
      </c>
      <c r="B7" s="4">
        <v>0</v>
      </c>
      <c r="C7" s="4">
        <v>0</v>
      </c>
      <c r="D7" s="4">
        <v>10563045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25716480</v>
      </c>
      <c r="N7" s="4">
        <v>0</v>
      </c>
      <c r="O7" s="4">
        <v>0</v>
      </c>
      <c r="P7" s="4">
        <v>0</v>
      </c>
      <c r="Q7" s="4">
        <f>SUM(Table5[[#This Row],[Y_2021M03]:[Y_2022M03]])</f>
        <v>36279525</v>
      </c>
    </row>
    <row r="8" spans="1:17" x14ac:dyDescent="0.25">
      <c r="A8" s="8" t="s">
        <v>108</v>
      </c>
      <c r="B8" s="4">
        <v>15690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31801325</v>
      </c>
      <c r="L8" s="4">
        <v>0</v>
      </c>
      <c r="M8" s="4">
        <v>0</v>
      </c>
      <c r="N8" s="4">
        <v>0</v>
      </c>
      <c r="O8" s="4">
        <v>522640</v>
      </c>
      <c r="P8" s="4">
        <v>0</v>
      </c>
      <c r="Q8" s="4">
        <f>SUM(Table5[[#This Row],[Y_2021M03]:[Y_2022M03]])</f>
        <v>32323965</v>
      </c>
    </row>
    <row r="9" spans="1:17" x14ac:dyDescent="0.25">
      <c r="A9" s="8" t="s">
        <v>115</v>
      </c>
      <c r="B9" s="4">
        <v>224514</v>
      </c>
      <c r="C9" s="4">
        <v>1974894</v>
      </c>
      <c r="D9" s="4">
        <v>1600216</v>
      </c>
      <c r="E9" s="4">
        <v>1314038</v>
      </c>
      <c r="F9" s="4">
        <v>5222437</v>
      </c>
      <c r="G9" s="4">
        <v>6978416</v>
      </c>
      <c r="H9" s="4">
        <v>636010</v>
      </c>
      <c r="I9" s="4">
        <v>1489144</v>
      </c>
      <c r="J9" s="4">
        <v>2861958</v>
      </c>
      <c r="K9" s="4">
        <v>1475423</v>
      </c>
      <c r="L9" s="4">
        <v>1424096</v>
      </c>
      <c r="M9" s="4">
        <v>2833722</v>
      </c>
      <c r="N9" s="4">
        <v>1351556</v>
      </c>
      <c r="O9" s="4">
        <v>0</v>
      </c>
      <c r="P9" s="4">
        <v>640000</v>
      </c>
      <c r="Q9" s="4">
        <f>SUM(Table5[[#This Row],[Y_2021M03]:[Y_2022M03]])</f>
        <v>27827016</v>
      </c>
    </row>
    <row r="10" spans="1:17" x14ac:dyDescent="0.25">
      <c r="A10" s="8" t="s">
        <v>107</v>
      </c>
      <c r="B10" s="4">
        <v>616154</v>
      </c>
      <c r="C10" s="4">
        <v>2522196</v>
      </c>
      <c r="D10" s="4">
        <v>1173737</v>
      </c>
      <c r="E10" s="4">
        <v>1636081</v>
      </c>
      <c r="F10" s="4">
        <v>911530</v>
      </c>
      <c r="G10" s="4">
        <v>0</v>
      </c>
      <c r="H10" s="4">
        <v>82060</v>
      </c>
      <c r="I10" s="4">
        <v>556144</v>
      </c>
      <c r="J10" s="4">
        <v>5229347</v>
      </c>
      <c r="K10" s="4">
        <v>25980</v>
      </c>
      <c r="L10" s="4">
        <v>15562</v>
      </c>
      <c r="M10" s="4">
        <v>561577</v>
      </c>
      <c r="N10" s="4">
        <v>0</v>
      </c>
      <c r="O10" s="4">
        <v>0</v>
      </c>
      <c r="P10" s="4">
        <v>961570</v>
      </c>
      <c r="Q10" s="4">
        <f>SUM(Table5[[#This Row],[Y_2021M03]:[Y_2022M03]])</f>
        <v>11153588</v>
      </c>
    </row>
    <row r="11" spans="1:17" x14ac:dyDescent="0.25">
      <c r="A11" s="8" t="s">
        <v>95</v>
      </c>
      <c r="B11" s="4">
        <v>5000000</v>
      </c>
      <c r="C11" s="4">
        <v>0</v>
      </c>
      <c r="D11" s="4">
        <v>0</v>
      </c>
      <c r="E11" s="4">
        <v>0</v>
      </c>
      <c r="F11" s="4">
        <v>0</v>
      </c>
      <c r="G11" s="4">
        <v>5000000</v>
      </c>
      <c r="H11" s="4">
        <v>0</v>
      </c>
      <c r="I11" s="4">
        <v>0</v>
      </c>
      <c r="J11" s="4">
        <v>0</v>
      </c>
      <c r="K11" s="4">
        <v>0</v>
      </c>
      <c r="L11" s="4">
        <v>500000</v>
      </c>
      <c r="M11" s="4">
        <v>0</v>
      </c>
      <c r="N11" s="4">
        <v>0</v>
      </c>
      <c r="O11" s="4">
        <v>0</v>
      </c>
      <c r="P11" s="4">
        <v>3884066</v>
      </c>
      <c r="Q11" s="4">
        <f>SUM(Table5[[#This Row],[Y_2021M03]:[Y_2022M03]])</f>
        <v>9384066</v>
      </c>
    </row>
    <row r="12" spans="1:17" x14ac:dyDescent="0.25">
      <c r="A12" s="8" t="s">
        <v>98</v>
      </c>
      <c r="B12" s="4">
        <v>0</v>
      </c>
      <c r="C12" s="4">
        <v>0</v>
      </c>
      <c r="D12" s="4">
        <v>0</v>
      </c>
      <c r="E12" s="4">
        <v>2655530</v>
      </c>
      <c r="F12" s="4">
        <v>1327765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1198356</v>
      </c>
      <c r="Q12" s="4">
        <f>SUM(Table5[[#This Row],[Y_2021M03]:[Y_2022M03]])</f>
        <v>5181651</v>
      </c>
    </row>
    <row r="13" spans="1:17" x14ac:dyDescent="0.25">
      <c r="A13" s="8" t="s">
        <v>100</v>
      </c>
      <c r="B13" s="4">
        <v>23411</v>
      </c>
      <c r="C13" s="4">
        <v>5100</v>
      </c>
      <c r="D13" s="4">
        <v>0</v>
      </c>
      <c r="E13" s="4">
        <v>44497</v>
      </c>
      <c r="F13" s="4">
        <v>0</v>
      </c>
      <c r="G13" s="4">
        <v>13640</v>
      </c>
      <c r="H13" s="4">
        <v>89147</v>
      </c>
      <c r="I13" s="4">
        <v>13640</v>
      </c>
      <c r="J13" s="4">
        <v>0</v>
      </c>
      <c r="K13" s="4">
        <v>1051434</v>
      </c>
      <c r="L13" s="4">
        <v>68148</v>
      </c>
      <c r="M13" s="4">
        <v>2576061</v>
      </c>
      <c r="N13" s="4">
        <v>55670</v>
      </c>
      <c r="O13" s="4">
        <v>31370</v>
      </c>
      <c r="P13" s="4">
        <v>1197850</v>
      </c>
      <c r="Q13" s="4">
        <f>SUM(Table5[[#This Row],[Y_2021M03]:[Y_2022M03]])</f>
        <v>5141457</v>
      </c>
    </row>
    <row r="14" spans="1:17" x14ac:dyDescent="0.25">
      <c r="A14" s="8" t="s">
        <v>106</v>
      </c>
      <c r="B14" s="4">
        <v>19104</v>
      </c>
      <c r="C14" s="4">
        <v>10125</v>
      </c>
      <c r="D14" s="4">
        <v>6540</v>
      </c>
      <c r="E14" s="4">
        <v>18625</v>
      </c>
      <c r="F14" s="4">
        <v>400000</v>
      </c>
      <c r="G14" s="4">
        <v>3977</v>
      </c>
      <c r="H14" s="4">
        <v>2778</v>
      </c>
      <c r="I14" s="4">
        <v>65713</v>
      </c>
      <c r="J14" s="4">
        <v>9218</v>
      </c>
      <c r="K14" s="4">
        <v>9352</v>
      </c>
      <c r="L14" s="4">
        <v>0</v>
      </c>
      <c r="M14" s="4">
        <v>0</v>
      </c>
      <c r="N14" s="4">
        <v>11642</v>
      </c>
      <c r="O14" s="4">
        <v>451703</v>
      </c>
      <c r="P14" s="4">
        <v>3884514</v>
      </c>
      <c r="Q14" s="4">
        <f>SUM(Table5[[#This Row],[Y_2021M03]:[Y_2022M03]])</f>
        <v>4864062</v>
      </c>
    </row>
    <row r="15" spans="1:17" x14ac:dyDescent="0.25">
      <c r="A15" s="8" t="s">
        <v>97</v>
      </c>
      <c r="B15" s="4">
        <v>0</v>
      </c>
      <c r="C15" s="4">
        <v>0</v>
      </c>
      <c r="D15" s="4">
        <v>0</v>
      </c>
      <c r="E15" s="4">
        <v>4168057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f>SUM(Table5[[#This Row],[Y_2021M03]:[Y_2022M03]])</f>
        <v>4168057</v>
      </c>
    </row>
    <row r="16" spans="1:17" x14ac:dyDescent="0.25">
      <c r="A16" s="8" t="s">
        <v>104</v>
      </c>
      <c r="B16" s="4">
        <v>518467</v>
      </c>
      <c r="C16" s="4">
        <v>271884</v>
      </c>
      <c r="D16" s="4">
        <v>509131</v>
      </c>
      <c r="E16" s="4">
        <v>75432</v>
      </c>
      <c r="F16" s="4">
        <v>923149</v>
      </c>
      <c r="G16" s="4">
        <v>523324</v>
      </c>
      <c r="H16" s="4">
        <v>34915</v>
      </c>
      <c r="I16" s="4">
        <v>320972</v>
      </c>
      <c r="J16" s="4">
        <v>211143</v>
      </c>
      <c r="K16" s="4">
        <v>185867</v>
      </c>
      <c r="L16" s="4">
        <v>497487</v>
      </c>
      <c r="M16" s="4">
        <v>203888</v>
      </c>
      <c r="N16" s="4">
        <v>0</v>
      </c>
      <c r="O16" s="4">
        <v>0</v>
      </c>
      <c r="P16" s="4">
        <v>0</v>
      </c>
      <c r="Q16" s="4">
        <f>SUM(Table5[[#This Row],[Y_2021M03]:[Y_2022M03]])</f>
        <v>3485308</v>
      </c>
    </row>
    <row r="17" spans="1:17" x14ac:dyDescent="0.25">
      <c r="A17" s="8" t="s">
        <v>99</v>
      </c>
      <c r="B17" s="4">
        <v>164235</v>
      </c>
      <c r="C17" s="4">
        <v>204486</v>
      </c>
      <c r="D17" s="4">
        <v>355091</v>
      </c>
      <c r="E17" s="4">
        <v>358380</v>
      </c>
      <c r="F17" s="4">
        <v>601423</v>
      </c>
      <c r="G17" s="4">
        <v>397250</v>
      </c>
      <c r="H17" s="4">
        <v>274275</v>
      </c>
      <c r="I17" s="4">
        <v>10050</v>
      </c>
      <c r="J17" s="4">
        <v>294077</v>
      </c>
      <c r="K17" s="4">
        <v>9690</v>
      </c>
      <c r="L17" s="4">
        <v>258735</v>
      </c>
      <c r="M17" s="4">
        <v>143299</v>
      </c>
      <c r="N17" s="4">
        <v>62256</v>
      </c>
      <c r="O17" s="4">
        <v>91113</v>
      </c>
      <c r="P17" s="4">
        <v>35578</v>
      </c>
      <c r="Q17" s="4">
        <f>SUM(Table5[[#This Row],[Y_2021M03]:[Y_2022M03]])</f>
        <v>2891217</v>
      </c>
    </row>
    <row r="18" spans="1:17" x14ac:dyDescent="0.25">
      <c r="A18" s="8" t="s">
        <v>113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2551736</v>
      </c>
      <c r="Q18" s="4">
        <f>SUM(Table5[[#This Row],[Y_2021M03]:[Y_2022M03]])</f>
        <v>2551736</v>
      </c>
    </row>
    <row r="19" spans="1:17" x14ac:dyDescent="0.25">
      <c r="A19" s="8" t="s">
        <v>101</v>
      </c>
      <c r="B19" s="4">
        <v>5951</v>
      </c>
      <c r="C19" s="4">
        <v>10559</v>
      </c>
      <c r="D19" s="4">
        <v>8070</v>
      </c>
      <c r="E19" s="4">
        <v>9336</v>
      </c>
      <c r="F19" s="4">
        <v>0</v>
      </c>
      <c r="G19" s="4">
        <v>290535</v>
      </c>
      <c r="H19" s="4">
        <v>23340</v>
      </c>
      <c r="I19" s="4">
        <v>3560</v>
      </c>
      <c r="J19" s="4">
        <v>510394</v>
      </c>
      <c r="K19" s="4">
        <v>87544</v>
      </c>
      <c r="L19" s="4">
        <v>311544</v>
      </c>
      <c r="M19" s="4">
        <v>9925</v>
      </c>
      <c r="N19" s="4">
        <v>330145</v>
      </c>
      <c r="O19" s="4">
        <v>22985</v>
      </c>
      <c r="P19" s="4">
        <v>8296</v>
      </c>
      <c r="Q19" s="4">
        <f>SUM(Table5[[#This Row],[Y_2021M03]:[Y_2022M03]])</f>
        <v>1615674</v>
      </c>
    </row>
    <row r="20" spans="1:17" x14ac:dyDescent="0.25">
      <c r="A20" s="8" t="s">
        <v>92</v>
      </c>
      <c r="B20" s="4">
        <v>138199</v>
      </c>
      <c r="C20" s="4">
        <v>20020</v>
      </c>
      <c r="D20" s="4">
        <v>187109</v>
      </c>
      <c r="E20" s="4">
        <v>114859</v>
      </c>
      <c r="F20" s="4">
        <v>137350</v>
      </c>
      <c r="G20" s="4">
        <v>133594</v>
      </c>
      <c r="H20" s="4">
        <v>76877</v>
      </c>
      <c r="I20" s="4">
        <v>35500</v>
      </c>
      <c r="J20" s="4">
        <v>63976</v>
      </c>
      <c r="K20" s="4">
        <v>282765</v>
      </c>
      <c r="L20" s="4">
        <v>56037</v>
      </c>
      <c r="M20" s="4">
        <v>377698</v>
      </c>
      <c r="N20" s="4">
        <v>0</v>
      </c>
      <c r="O20" s="4">
        <v>0</v>
      </c>
      <c r="P20" s="4">
        <v>0</v>
      </c>
      <c r="Q20" s="4">
        <f>SUM(Table5[[#This Row],[Y_2021M03]:[Y_2022M03]])</f>
        <v>1465765</v>
      </c>
    </row>
    <row r="21" spans="1:17" x14ac:dyDescent="0.25">
      <c r="A21" s="8" t="s">
        <v>103</v>
      </c>
      <c r="B21" s="4">
        <v>93359</v>
      </c>
      <c r="C21" s="4">
        <v>97184</v>
      </c>
      <c r="D21" s="4">
        <v>64643</v>
      </c>
      <c r="E21" s="4">
        <v>87063</v>
      </c>
      <c r="F21" s="4">
        <v>5250</v>
      </c>
      <c r="G21" s="4">
        <v>59776</v>
      </c>
      <c r="H21" s="4">
        <v>88636</v>
      </c>
      <c r="I21" s="4">
        <v>565266</v>
      </c>
      <c r="J21" s="4">
        <v>75809</v>
      </c>
      <c r="K21" s="4">
        <v>99000</v>
      </c>
      <c r="L21" s="4">
        <v>95803</v>
      </c>
      <c r="M21" s="4">
        <v>42665</v>
      </c>
      <c r="N21" s="4">
        <v>0</v>
      </c>
      <c r="O21" s="4">
        <v>0</v>
      </c>
      <c r="P21" s="4">
        <v>0</v>
      </c>
      <c r="Q21" s="4">
        <f>SUM(Table5[[#This Row],[Y_2021M03]:[Y_2022M03]])</f>
        <v>1183911</v>
      </c>
    </row>
    <row r="22" spans="1:17" x14ac:dyDescent="0.25">
      <c r="A22" s="8" t="s">
        <v>109</v>
      </c>
      <c r="B22" s="4">
        <v>62370</v>
      </c>
      <c r="C22" s="4">
        <v>23559</v>
      </c>
      <c r="D22" s="4">
        <v>56935</v>
      </c>
      <c r="E22" s="4">
        <v>144878</v>
      </c>
      <c r="F22" s="4">
        <v>102806</v>
      </c>
      <c r="G22" s="4">
        <v>10000</v>
      </c>
      <c r="H22" s="4">
        <v>2658</v>
      </c>
      <c r="I22" s="4">
        <v>4309</v>
      </c>
      <c r="J22" s="4">
        <v>50715</v>
      </c>
      <c r="K22" s="4">
        <v>110650</v>
      </c>
      <c r="L22" s="4">
        <v>195244</v>
      </c>
      <c r="M22" s="4">
        <v>49129</v>
      </c>
      <c r="N22" s="4">
        <v>366594</v>
      </c>
      <c r="O22" s="4">
        <v>0</v>
      </c>
      <c r="P22" s="4">
        <v>35000</v>
      </c>
      <c r="Q22" s="4">
        <f>SUM(Table5[[#This Row],[Y_2021M03]:[Y_2022M03]])</f>
        <v>1128918</v>
      </c>
    </row>
    <row r="23" spans="1:17" x14ac:dyDescent="0.25">
      <c r="A23" s="8" t="s">
        <v>112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222340</v>
      </c>
      <c r="M23" s="4">
        <v>0</v>
      </c>
      <c r="N23" s="4">
        <v>0</v>
      </c>
      <c r="O23" s="4">
        <v>0</v>
      </c>
      <c r="P23" s="4">
        <v>548900</v>
      </c>
      <c r="Q23" s="4">
        <f>SUM(Table5[[#This Row],[Y_2021M03]:[Y_2022M03]])</f>
        <v>771240</v>
      </c>
    </row>
    <row r="24" spans="1:17" x14ac:dyDescent="0.25">
      <c r="A24" s="8" t="s">
        <v>94</v>
      </c>
      <c r="B24" s="4">
        <v>36249</v>
      </c>
      <c r="C24" s="4">
        <v>3954</v>
      </c>
      <c r="D24" s="4">
        <v>86427</v>
      </c>
      <c r="E24" s="4">
        <v>62063</v>
      </c>
      <c r="F24" s="4">
        <v>3536</v>
      </c>
      <c r="G24" s="4">
        <v>76732</v>
      </c>
      <c r="H24" s="4">
        <v>2578</v>
      </c>
      <c r="I24" s="4">
        <v>63015</v>
      </c>
      <c r="J24" s="4">
        <v>80608</v>
      </c>
      <c r="K24" s="4">
        <v>25047</v>
      </c>
      <c r="L24" s="4">
        <v>18483</v>
      </c>
      <c r="M24" s="4">
        <v>20222</v>
      </c>
      <c r="N24" s="4">
        <v>99069</v>
      </c>
      <c r="O24" s="4">
        <v>91302</v>
      </c>
      <c r="P24" s="4">
        <v>110355</v>
      </c>
      <c r="Q24" s="4">
        <f>SUM(Table5[[#This Row],[Y_2021M03]:[Y_2022M03]])</f>
        <v>739437</v>
      </c>
    </row>
    <row r="25" spans="1:17" x14ac:dyDescent="0.25">
      <c r="A25" s="8" t="s">
        <v>119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166893</v>
      </c>
      <c r="J25" s="4">
        <v>0</v>
      </c>
      <c r="K25" s="4">
        <v>0</v>
      </c>
      <c r="L25" s="4">
        <v>0</v>
      </c>
      <c r="M25" s="4">
        <v>208714</v>
      </c>
      <c r="N25" s="4">
        <v>0</v>
      </c>
      <c r="O25" s="4">
        <v>0</v>
      </c>
      <c r="P25" s="4">
        <v>6952</v>
      </c>
      <c r="Q25" s="4">
        <f>SUM(Table5[[#This Row],[Y_2021M03]:[Y_2022M03]])</f>
        <v>382559</v>
      </c>
    </row>
    <row r="26" spans="1:17" x14ac:dyDescent="0.25">
      <c r="A26" s="8" t="s">
        <v>114</v>
      </c>
      <c r="B26" s="4">
        <v>0</v>
      </c>
      <c r="C26" s="4">
        <v>5105</v>
      </c>
      <c r="D26" s="4">
        <v>5120</v>
      </c>
      <c r="E26" s="4">
        <v>49300</v>
      </c>
      <c r="F26" s="4">
        <v>0</v>
      </c>
      <c r="G26" s="4">
        <v>0</v>
      </c>
      <c r="H26" s="4">
        <v>307838</v>
      </c>
      <c r="I26" s="4">
        <v>0</v>
      </c>
      <c r="J26" s="4">
        <v>0</v>
      </c>
      <c r="K26" s="4">
        <v>0</v>
      </c>
      <c r="L26" s="4">
        <v>5355</v>
      </c>
      <c r="M26" s="4">
        <v>0</v>
      </c>
      <c r="N26" s="4">
        <v>0</v>
      </c>
      <c r="O26" s="4">
        <v>0</v>
      </c>
      <c r="P26" s="4">
        <v>11036</v>
      </c>
      <c r="Q26" s="4">
        <f>SUM(Table5[[#This Row],[Y_2021M03]:[Y_2022M03]])</f>
        <v>378649</v>
      </c>
    </row>
    <row r="27" spans="1:17" x14ac:dyDescent="0.25">
      <c r="A27" s="8" t="s">
        <v>121</v>
      </c>
      <c r="B27" s="4">
        <v>0</v>
      </c>
      <c r="C27" s="4">
        <v>2841136</v>
      </c>
      <c r="D27" s="4">
        <v>8000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117720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f>SUM(Table5[[#This Row],[Y_2021M03]:[Y_2022M03]])</f>
        <v>125720</v>
      </c>
    </row>
    <row r="28" spans="1:17" x14ac:dyDescent="0.25">
      <c r="A28" s="8" t="s">
        <v>125</v>
      </c>
      <c r="B28" s="4">
        <v>0</v>
      </c>
      <c r="C28" s="4">
        <v>0</v>
      </c>
      <c r="D28" s="4">
        <v>6305</v>
      </c>
      <c r="E28" s="4">
        <v>0</v>
      </c>
      <c r="F28" s="4">
        <v>0</v>
      </c>
      <c r="G28" s="4">
        <v>98017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6899</v>
      </c>
      <c r="N28" s="4">
        <v>0</v>
      </c>
      <c r="O28" s="4">
        <v>0</v>
      </c>
      <c r="P28" s="4">
        <v>0</v>
      </c>
      <c r="Q28" s="4">
        <f>SUM(Table5[[#This Row],[Y_2021M03]:[Y_2022M03]])</f>
        <v>111221</v>
      </c>
    </row>
    <row r="29" spans="1:17" x14ac:dyDescent="0.25">
      <c r="A29" s="8" t="s">
        <v>122</v>
      </c>
      <c r="B29" s="4">
        <v>0</v>
      </c>
      <c r="C29" s="4">
        <v>400000</v>
      </c>
      <c r="D29" s="4">
        <v>0</v>
      </c>
      <c r="E29" s="4">
        <v>89854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f>SUM(Table5[[#This Row],[Y_2021M03]:[Y_2022M03]])</f>
        <v>89854</v>
      </c>
    </row>
    <row r="30" spans="1:17" x14ac:dyDescent="0.25">
      <c r="A30" s="8" t="s">
        <v>96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16801</v>
      </c>
      <c r="M30" s="4">
        <v>16801</v>
      </c>
      <c r="N30" s="4">
        <v>0</v>
      </c>
      <c r="O30" s="4">
        <v>0</v>
      </c>
      <c r="P30" s="4">
        <v>0</v>
      </c>
      <c r="Q30" s="4">
        <f>SUM(Table5[[#This Row],[Y_2021M03]:[Y_2022M03]])</f>
        <v>33602</v>
      </c>
    </row>
    <row r="31" spans="1:17" x14ac:dyDescent="0.25">
      <c r="A31" s="8" t="s">
        <v>118</v>
      </c>
      <c r="B31" s="4">
        <v>0</v>
      </c>
      <c r="C31" s="4">
        <v>0</v>
      </c>
      <c r="D31" s="4">
        <v>8167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6865</v>
      </c>
      <c r="L31" s="4">
        <v>0</v>
      </c>
      <c r="M31" s="4">
        <v>0</v>
      </c>
      <c r="N31" s="4">
        <v>0</v>
      </c>
      <c r="O31" s="4">
        <v>16666</v>
      </c>
      <c r="P31" s="4">
        <v>0</v>
      </c>
      <c r="Q31" s="4">
        <f>SUM(Table5[[#This Row],[Y_2021M03]:[Y_2022M03]])</f>
        <v>31698</v>
      </c>
    </row>
    <row r="32" spans="1:17" x14ac:dyDescent="0.25">
      <c r="A32" s="8" t="s">
        <v>110</v>
      </c>
      <c r="B32" s="4">
        <v>0</v>
      </c>
      <c r="C32" s="4">
        <v>0</v>
      </c>
      <c r="D32" s="4">
        <v>0</v>
      </c>
      <c r="E32" s="4">
        <v>0</v>
      </c>
      <c r="F32" s="4">
        <v>29030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f>SUM(Table5[[#This Row],[Y_2021M03]:[Y_2022M03]])</f>
        <v>29030</v>
      </c>
    </row>
    <row r="33" spans="1:17" x14ac:dyDescent="0.25">
      <c r="A33" s="8" t="s">
        <v>124</v>
      </c>
      <c r="B33" s="4">
        <v>0</v>
      </c>
      <c r="C33" s="4">
        <v>0</v>
      </c>
      <c r="D33" s="4">
        <v>4650</v>
      </c>
      <c r="E33" s="4">
        <v>4844</v>
      </c>
      <c r="F33" s="4">
        <v>4900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f>SUM(Table5[[#This Row],[Y_2021M03]:[Y_2022M03]])</f>
        <v>14394</v>
      </c>
    </row>
    <row r="34" spans="1:17" x14ac:dyDescent="0.25">
      <c r="A34" s="8" t="s">
        <v>111</v>
      </c>
      <c r="B34" s="4">
        <v>0</v>
      </c>
      <c r="C34" s="4">
        <v>0</v>
      </c>
      <c r="D34" s="4">
        <v>0</v>
      </c>
      <c r="E34" s="4">
        <v>10000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f>SUM(Table5[[#This Row],[Y_2021M03]:[Y_2022M03]])</f>
        <v>10000</v>
      </c>
    </row>
    <row r="35" spans="1:17" x14ac:dyDescent="0.25">
      <c r="A35" s="8" t="s">
        <v>93</v>
      </c>
      <c r="B35" s="4">
        <v>5000</v>
      </c>
      <c r="C35" s="4">
        <v>5001000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9705</v>
      </c>
      <c r="Q35" s="4">
        <f>SUM(Table5[[#This Row],[Y_2021M03]:[Y_2022M03]])</f>
        <v>9705</v>
      </c>
    </row>
    <row r="36" spans="1:17" x14ac:dyDescent="0.25">
      <c r="A36" s="8" t="s">
        <v>116</v>
      </c>
      <c r="B36" s="4">
        <v>297618</v>
      </c>
      <c r="C36" s="4">
        <v>0</v>
      </c>
      <c r="D36" s="4">
        <v>8000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f>SUM(Table5[[#This Row],[Y_2021M03]:[Y_2022M03]])</f>
        <v>8000</v>
      </c>
    </row>
    <row r="37" spans="1:17" x14ac:dyDescent="0.25">
      <c r="A37" s="8" t="s">
        <v>123</v>
      </c>
      <c r="B37" s="4">
        <v>2976</v>
      </c>
      <c r="C37" s="4">
        <v>0</v>
      </c>
      <c r="D37" s="4">
        <v>4214</v>
      </c>
      <c r="E37" s="4">
        <v>2675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f>SUM(Table5[[#This Row],[Y_2021M03]:[Y_2022M03]])</f>
        <v>6889</v>
      </c>
    </row>
    <row r="38" spans="1:17" x14ac:dyDescent="0.25">
      <c r="A38" s="8" t="s">
        <v>117</v>
      </c>
      <c r="B38" s="4">
        <v>7490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f>SUM(Table5[[#This Row],[Y_2021M03]:[Y_2022M03]])</f>
        <v>0</v>
      </c>
    </row>
    <row r="39" spans="1:17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7" x14ac:dyDescent="0.25">
      <c r="A40" s="8" t="s">
        <v>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F86FA-C35C-44CB-93C3-CABF75A6FA46}">
  <dimension ref="A1:B14"/>
  <sheetViews>
    <sheetView workbookViewId="0">
      <selection activeCell="A15" sqref="A15"/>
    </sheetView>
  </sheetViews>
  <sheetFormatPr defaultRowHeight="15" x14ac:dyDescent="0.25"/>
  <cols>
    <col min="1" max="1" width="15.42578125" bestFit="1" customWidth="1"/>
  </cols>
  <sheetData>
    <row r="1" spans="1:2" ht="54.75" customHeight="1" x14ac:dyDescent="0.25">
      <c r="A1" s="12" t="s">
        <v>37</v>
      </c>
      <c r="B1" s="12"/>
    </row>
    <row r="2" spans="1:2" ht="45" x14ac:dyDescent="0.25">
      <c r="A2" t="s">
        <v>38</v>
      </c>
      <c r="B2" s="6" t="s">
        <v>39</v>
      </c>
    </row>
    <row r="3" spans="1:2" x14ac:dyDescent="0.25">
      <c r="A3" s="2" t="s">
        <v>40</v>
      </c>
      <c r="B3" s="7">
        <v>6.0144544919999996</v>
      </c>
    </row>
    <row r="4" spans="1:2" x14ac:dyDescent="0.25">
      <c r="A4" s="2" t="s">
        <v>41</v>
      </c>
      <c r="B4" s="7">
        <v>6.6384074609999999</v>
      </c>
    </row>
    <row r="5" spans="1:2" x14ac:dyDescent="0.25">
      <c r="A5" s="2" t="s">
        <v>42</v>
      </c>
      <c r="B5" s="7">
        <v>5.7852689860000002</v>
      </c>
    </row>
    <row r="6" spans="1:2" x14ac:dyDescent="0.25">
      <c r="A6" s="2" t="s">
        <v>43</v>
      </c>
      <c r="B6" s="7">
        <v>7.8907148520000003</v>
      </c>
    </row>
    <row r="7" spans="1:2" x14ac:dyDescent="0.25">
      <c r="A7" s="2" t="s">
        <v>44</v>
      </c>
      <c r="B7" s="7">
        <v>6.9495274230000001</v>
      </c>
    </row>
    <row r="8" spans="1:2" x14ac:dyDescent="0.25">
      <c r="A8" s="2" t="s">
        <v>45</v>
      </c>
      <c r="B8" s="7">
        <v>6.5046125640000003</v>
      </c>
    </row>
    <row r="9" spans="1:2" x14ac:dyDescent="0.25">
      <c r="A9" s="2" t="s">
        <v>46</v>
      </c>
      <c r="B9" s="7">
        <v>6.693644709</v>
      </c>
    </row>
    <row r="10" spans="1:2" x14ac:dyDescent="0.25">
      <c r="A10" s="2" t="s">
        <v>47</v>
      </c>
      <c r="B10" s="7">
        <v>7.6589857629999996</v>
      </c>
    </row>
    <row r="11" spans="1:2" x14ac:dyDescent="0.25">
      <c r="A11" s="2" t="s">
        <v>48</v>
      </c>
      <c r="B11" s="7">
        <v>7.1843359529999997</v>
      </c>
    </row>
    <row r="12" spans="1:2" x14ac:dyDescent="0.25">
      <c r="A12" s="2" t="s">
        <v>49</v>
      </c>
      <c r="B12" s="7">
        <v>8.7167417650000001</v>
      </c>
    </row>
    <row r="13" spans="1:2" x14ac:dyDescent="0.25">
      <c r="A13" s="2" t="s">
        <v>50</v>
      </c>
      <c r="B13" s="7">
        <v>3.3760910810000002</v>
      </c>
    </row>
    <row r="14" spans="1:2" x14ac:dyDescent="0.25">
      <c r="A14" s="2" t="s">
        <v>51</v>
      </c>
      <c r="B14" s="7">
        <v>6.41</v>
      </c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D4EF6-9BB5-4185-9437-F8B048F125D0}">
  <dimension ref="A1:C23"/>
  <sheetViews>
    <sheetView workbookViewId="0">
      <selection activeCell="A24" sqref="A24"/>
    </sheetView>
  </sheetViews>
  <sheetFormatPr defaultRowHeight="15" x14ac:dyDescent="0.25"/>
  <cols>
    <col min="2" max="2" width="20" bestFit="1" customWidth="1"/>
    <col min="3" max="3" width="8.85546875" bestFit="1" customWidth="1"/>
  </cols>
  <sheetData>
    <row r="1" spans="1:3" ht="30" customHeight="1" x14ac:dyDescent="0.25">
      <c r="A1" s="14" t="s">
        <v>52</v>
      </c>
      <c r="B1" s="14"/>
      <c r="C1" s="14"/>
    </row>
    <row r="2" spans="1:3" x14ac:dyDescent="0.25">
      <c r="B2" s="13" t="s">
        <v>72</v>
      </c>
      <c r="C2" s="13"/>
    </row>
    <row r="3" spans="1:3" ht="90" x14ac:dyDescent="0.25">
      <c r="A3" t="s">
        <v>74</v>
      </c>
      <c r="B3" t="s">
        <v>29</v>
      </c>
      <c r="C3" s="6" t="s">
        <v>53</v>
      </c>
    </row>
    <row r="4" spans="1:3" x14ac:dyDescent="0.25">
      <c r="A4">
        <v>1</v>
      </c>
      <c r="B4" t="s">
        <v>54</v>
      </c>
      <c r="C4" s="9">
        <v>7.84</v>
      </c>
    </row>
    <row r="5" spans="1:3" x14ac:dyDescent="0.25">
      <c r="A5">
        <v>2</v>
      </c>
      <c r="B5" t="s">
        <v>55</v>
      </c>
      <c r="C5" s="9">
        <v>7.1</v>
      </c>
    </row>
    <row r="6" spans="1:3" x14ac:dyDescent="0.25">
      <c r="A6">
        <v>3</v>
      </c>
      <c r="B6" t="s">
        <v>56</v>
      </c>
      <c r="C6" s="9">
        <v>6.48</v>
      </c>
    </row>
    <row r="7" spans="1:3" x14ac:dyDescent="0.25">
      <c r="A7">
        <v>4</v>
      </c>
      <c r="B7" t="s">
        <v>57</v>
      </c>
      <c r="C7" s="9">
        <v>6.25</v>
      </c>
    </row>
    <row r="8" spans="1:3" x14ac:dyDescent="0.25">
      <c r="A8">
        <v>5</v>
      </c>
      <c r="B8" t="s">
        <v>58</v>
      </c>
      <c r="C8" s="9">
        <v>5.39</v>
      </c>
    </row>
    <row r="9" spans="1:3" x14ac:dyDescent="0.25">
      <c r="A9">
        <v>6</v>
      </c>
      <c r="B9" t="s">
        <v>59</v>
      </c>
      <c r="C9" s="9">
        <v>4.68</v>
      </c>
    </row>
    <row r="10" spans="1:3" x14ac:dyDescent="0.25">
      <c r="A10">
        <v>7</v>
      </c>
      <c r="B10" t="s">
        <v>60</v>
      </c>
      <c r="C10" s="9">
        <v>4.47</v>
      </c>
    </row>
    <row r="11" spans="1:3" x14ac:dyDescent="0.25">
      <c r="A11">
        <v>8</v>
      </c>
      <c r="B11" t="s">
        <v>61</v>
      </c>
      <c r="C11" s="9">
        <v>4.3899999999999997</v>
      </c>
    </row>
    <row r="12" spans="1:3" x14ac:dyDescent="0.25">
      <c r="A12">
        <v>9</v>
      </c>
      <c r="B12" t="s">
        <v>62</v>
      </c>
      <c r="C12" s="9">
        <v>3.1</v>
      </c>
    </row>
    <row r="13" spans="1:3" x14ac:dyDescent="0.25">
      <c r="A13">
        <v>10</v>
      </c>
      <c r="B13" t="s">
        <v>64</v>
      </c>
      <c r="C13" s="9">
        <v>2</v>
      </c>
    </row>
    <row r="14" spans="1:3" x14ac:dyDescent="0.25">
      <c r="A14">
        <v>11</v>
      </c>
      <c r="B14" t="s">
        <v>63</v>
      </c>
      <c r="C14" s="9">
        <v>1.89</v>
      </c>
    </row>
    <row r="15" spans="1:3" x14ac:dyDescent="0.25">
      <c r="A15">
        <v>12</v>
      </c>
      <c r="B15" t="s">
        <v>65</v>
      </c>
      <c r="C15" s="9">
        <v>1.82</v>
      </c>
    </row>
    <row r="16" spans="1:3" x14ac:dyDescent="0.25">
      <c r="A16">
        <v>13</v>
      </c>
      <c r="B16" t="s">
        <v>66</v>
      </c>
      <c r="C16" s="9">
        <v>1.71</v>
      </c>
    </row>
    <row r="17" spans="1:3" x14ac:dyDescent="0.25">
      <c r="A17">
        <v>14</v>
      </c>
      <c r="B17" t="s">
        <v>68</v>
      </c>
      <c r="C17" s="9">
        <v>1.1499999999999999</v>
      </c>
    </row>
    <row r="18" spans="1:3" x14ac:dyDescent="0.25">
      <c r="A18">
        <v>15</v>
      </c>
      <c r="B18" t="s">
        <v>67</v>
      </c>
      <c r="C18" s="9">
        <v>1.1200000000000001</v>
      </c>
    </row>
    <row r="19" spans="1:3" x14ac:dyDescent="0.25">
      <c r="A19" s="10">
        <v>16</v>
      </c>
      <c r="B19" s="10" t="s">
        <v>5</v>
      </c>
      <c r="C19" s="11">
        <v>1.1100000000000001</v>
      </c>
    </row>
    <row r="20" spans="1:3" x14ac:dyDescent="0.25">
      <c r="A20">
        <v>17</v>
      </c>
      <c r="B20" t="s">
        <v>69</v>
      </c>
      <c r="C20" s="9">
        <v>1.01</v>
      </c>
    </row>
    <row r="21" spans="1:3" x14ac:dyDescent="0.25">
      <c r="A21">
        <v>18</v>
      </c>
      <c r="B21" t="s">
        <v>70</v>
      </c>
      <c r="C21" s="9">
        <v>0.98</v>
      </c>
    </row>
    <row r="22" spans="1:3" x14ac:dyDescent="0.25">
      <c r="A22">
        <v>19</v>
      </c>
      <c r="B22" t="s">
        <v>71</v>
      </c>
      <c r="C22" s="9">
        <v>0.9</v>
      </c>
    </row>
    <row r="23" spans="1:3" x14ac:dyDescent="0.25">
      <c r="A23">
        <v>20</v>
      </c>
      <c r="B23" t="s">
        <v>73</v>
      </c>
      <c r="C23" s="9">
        <v>0.89</v>
      </c>
    </row>
  </sheetData>
  <mergeCells count="2">
    <mergeCell ref="B2:C2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SAARC 12-month totals</vt:lpstr>
      <vt:lpstr>Monthly Civil Exports</vt:lpstr>
      <vt:lpstr>Monthly Defense Exports</vt:lpstr>
      <vt:lpstr>India Monthly Data</vt:lpstr>
      <vt:lpstr>India Annual Exports</vt:lpstr>
      <vt:lpstr>India Annual Defense</vt:lpstr>
      <vt:lpstr>Monthly Defense India</vt:lpstr>
      <vt:lpstr>Monthly World Civil Exports</vt:lpstr>
      <vt:lpstr>Top 20 Civil Export Markets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Alvear</dc:creator>
  <cp:lastModifiedBy>Jonathan Alvear</cp:lastModifiedBy>
  <dcterms:created xsi:type="dcterms:W3CDTF">2022-05-02T21:24:59Z</dcterms:created>
  <dcterms:modified xsi:type="dcterms:W3CDTF">2022-05-13T20:46:09Z</dcterms:modified>
</cp:coreProperties>
</file>