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isinternationaltrade-my.sharepoint.com/personal/claudia_wolfe_trade_gov/Documents/00000/10 2021/01 COR Summary Analysis/02 QR Feb 2021/"/>
    </mc:Choice>
  </mc:AlternateContent>
  <xr:revisionPtr revIDLastSave="0" documentId="8_{A1FAA5D2-B4A9-497D-9561-B1C8794217C1}" xr6:coauthVersionLast="45" xr6:coauthVersionMax="45" xr10:uidLastSave="{00000000-0000-0000-0000-000000000000}"/>
  <bookViews>
    <workbookView xWindow="-165" yWindow="-165" windowWidth="29130" windowHeight="15930" activeTab="1" xr2:uid="{00000000-000D-0000-FFFF-FFFF00000000}"/>
  </bookViews>
  <sheets>
    <sheet name="Jan 2021 v 2020 v 2019" sheetId="5" r:id="rId1"/>
    <sheet name="Feb 2021 v 2020 v 2019" sheetId="6" r:id="rId2"/>
  </sheets>
  <definedNames>
    <definedName name="_xlnm.Print_Area" localSheetId="1">'Feb 2021 v 2020 v 2019'!$A$1:$I$20</definedName>
    <definedName name="_xlnm.Print_Area" localSheetId="0">'Jan 2021 v 2020 v 2019'!$A$1:$I$20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1" i="6" l="1"/>
  <c r="AH29" i="6"/>
  <c r="AH28" i="6"/>
  <c r="AH27" i="6"/>
  <c r="AH26" i="6"/>
  <c r="AH25" i="6"/>
  <c r="AH24" i="6"/>
  <c r="AH23" i="6"/>
  <c r="AH22" i="6"/>
  <c r="AH21" i="6"/>
  <c r="AH20" i="6"/>
  <c r="AH19" i="6"/>
  <c r="AH18" i="6"/>
  <c r="AH17" i="6"/>
  <c r="AH16" i="6"/>
  <c r="AH15" i="6"/>
  <c r="AH14" i="6"/>
  <c r="AH13" i="6"/>
  <c r="AH12" i="6"/>
  <c r="AH11" i="6"/>
  <c r="AH10" i="6"/>
  <c r="AC31" i="6"/>
  <c r="AC29" i="6"/>
  <c r="AC28" i="6"/>
  <c r="AC27" i="6"/>
  <c r="AC26" i="6"/>
  <c r="AC25" i="6"/>
  <c r="AC24" i="6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N31" i="6"/>
  <c r="AU31" i="6"/>
  <c r="AR31" i="6"/>
  <c r="AK31" i="6"/>
  <c r="J20" i="6"/>
  <c r="J18" i="6"/>
  <c r="J17" i="6"/>
  <c r="J16" i="6"/>
  <c r="J15" i="6"/>
  <c r="J14" i="6"/>
  <c r="J13" i="6"/>
  <c r="J12" i="6"/>
  <c r="J11" i="6"/>
  <c r="J10" i="6"/>
  <c r="E20" i="6"/>
  <c r="E18" i="6"/>
  <c r="E17" i="6"/>
  <c r="E16" i="6"/>
  <c r="E15" i="6"/>
  <c r="E14" i="6"/>
  <c r="E13" i="6"/>
  <c r="E12" i="6"/>
  <c r="E11" i="6"/>
  <c r="E10" i="6"/>
</calcChain>
</file>

<file path=xl/sharedStrings.xml><?xml version="1.0" encoding="utf-8"?>
<sst xmlns="http://schemas.openxmlformats.org/spreadsheetml/2006/main" count="500" uniqueCount="66">
  <si>
    <t>Table A</t>
  </si>
  <si>
    <t>NON-RESIDENT ARRIVALS TO THE U.S.</t>
  </si>
  <si>
    <t>BY WORLD REGION OF RESIDENCE</t>
  </si>
  <si>
    <t>JANUARY 2021 AND YEAR-TO-DATE</t>
  </si>
  <si>
    <t>YEAR-TO-DATE 2021</t>
  </si>
  <si>
    <t>WORLD REGION OF</t>
  </si>
  <si>
    <t>NUMBER OF</t>
  </si>
  <si>
    <t>% CHANGE</t>
  </si>
  <si>
    <t>RESIDENCE</t>
  </si>
  <si>
    <t>ARRIVALS</t>
  </si>
  <si>
    <t>SHARE</t>
  </si>
  <si>
    <t>FROM 2020</t>
  </si>
  <si>
    <t>WESTERN EUROPE</t>
  </si>
  <si>
    <t>EASTERN EUROPE</t>
  </si>
  <si>
    <t>ASIA</t>
  </si>
  <si>
    <t>MIDDLE EAST</t>
  </si>
  <si>
    <t>AFRICA</t>
  </si>
  <si>
    <t>OCEANIA</t>
  </si>
  <si>
    <t>SOUTH AMERICA</t>
  </si>
  <si>
    <t>CENTRAL AMERICA</t>
  </si>
  <si>
    <t>CARIBBEAN</t>
  </si>
  <si>
    <t>TOTAL OVERSEAS</t>
  </si>
  <si>
    <t>SAUDI ARABIA</t>
  </si>
  <si>
    <t>JAMAICA</t>
  </si>
  <si>
    <t>SPAIN</t>
  </si>
  <si>
    <t>GERMANY</t>
  </si>
  <si>
    <t>BAHAMAS</t>
  </si>
  <si>
    <t>GUATEMALA</t>
  </si>
  <si>
    <t>HONDURAS</t>
  </si>
  <si>
    <t>UNITED KINGDOM</t>
  </si>
  <si>
    <t>VENEZUELA</t>
  </si>
  <si>
    <t>JAPAN</t>
  </si>
  <si>
    <t>SOUTH KOREA</t>
  </si>
  <si>
    <t>PERU</t>
  </si>
  <si>
    <t>ECUADOR</t>
  </si>
  <si>
    <t>COSTA RICA</t>
  </si>
  <si>
    <t>CHILE</t>
  </si>
  <si>
    <t>DOMINICAN REPUBLIC</t>
  </si>
  <si>
    <t>ARGENTINA</t>
  </si>
  <si>
    <t>COLOMBIA</t>
  </si>
  <si>
    <t>INDIA</t>
  </si>
  <si>
    <t>CHANGE</t>
  </si>
  <si>
    <t>COUNTRY OF RESIDENCE</t>
  </si>
  <si>
    <t>RANK</t>
  </si>
  <si>
    <t>%</t>
  </si>
  <si>
    <t>TOP TWENTY TOURIST-GENERATING COUNTRIES</t>
  </si>
  <si>
    <t>Table B</t>
  </si>
  <si>
    <t>FRANCE</t>
  </si>
  <si>
    <t>FROM 2019</t>
  </si>
  <si>
    <t>v. 2019</t>
  </si>
  <si>
    <t>v. 2020</t>
  </si>
  <si>
    <t>JANUARY 2019 AND YEAR-TO-DATE</t>
  </si>
  <si>
    <t>YEAR-TO-DATE 2019</t>
  </si>
  <si>
    <t>YEAR-TO-DATE 2020</t>
  </si>
  <si>
    <t>JANUARY 2020 AND YEAR-TO-DATE</t>
  </si>
  <si>
    <t>Overseas</t>
  </si>
  <si>
    <t>TOTAL TOP 20 OVERSEAS COUNTRIES FOR MONTH</t>
  </si>
  <si>
    <t>TOTAL TOP 20 OVERSEAS COUNTRIES FOR Y-T-D</t>
  </si>
  <si>
    <t>TOP 15 TOURIST-GENERATING COUNTRIES</t>
  </si>
  <si>
    <t>FEBRUARY 2021 AND YEAR-TO-DATE</t>
  </si>
  <si>
    <t>FEBRUARY 2020 AND YEAR-TO-DATE</t>
  </si>
  <si>
    <t>FEBRUARY 2019 AND YEAR-TO-DATE</t>
  </si>
  <si>
    <t>PANAMA</t>
  </si>
  <si>
    <t>EL SALVADOR</t>
  </si>
  <si>
    <t>RUSSIA</t>
  </si>
  <si>
    <t>BRAZIL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</si>
</sst>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0.0"/>
    <numFmt numFmtId="166" formatCode="0.0%"/>
    <numFmt numFmtId="167" formatCode="###,###,###,##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17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10" xfId="0" applyBorder="1"/>
    <xf numFmtId="3" fontId="0" fillId="0" borderId="10" xfId="0" applyNumberFormat="1" applyBorder="1"/>
    <xf numFmtId="0" fontId="0" fillId="0" borderId="0" xfId="0" applyBorder="1"/>
    <xf numFmtId="165" fontId="0" fillId="0" borderId="0" xfId="0" applyNumberFormat="1"/>
    <xf numFmtId="165" fontId="0" fillId="0" borderId="10" xfId="0" applyNumberFormat="1" applyBorder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0" fontId="19" fillId="0" borderId="0" xfId="0" applyFont="1"/>
    <xf numFmtId="164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33" borderId="0" xfId="0" applyFill="1"/>
    <xf numFmtId="166" fontId="0" fillId="0" borderId="0" xfId="0" applyNumberFormat="1"/>
    <xf numFmtId="165" fontId="0" fillId="0" borderId="11" xfId="0" applyNumberFormat="1" applyBorder="1"/>
    <xf numFmtId="3" fontId="0" fillId="0" borderId="11" xfId="0" applyNumberFormat="1" applyBorder="1"/>
    <xf numFmtId="167" fontId="20" fillId="34" borderId="0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center"/>
    </xf>
    <xf numFmtId="167" fontId="20" fillId="34" borderId="10" xfId="0" applyNumberFormat="1" applyFont="1" applyFill="1" applyBorder="1" applyAlignment="1">
      <alignment horizontal="right" wrapText="1"/>
    </xf>
    <xf numFmtId="3" fontId="0" fillId="0" borderId="0" xfId="0" applyNumberFormat="1" applyBorder="1"/>
    <xf numFmtId="165" fontId="0" fillId="0" borderId="0" xfId="0" applyNumberFormat="1" applyBorder="1"/>
    <xf numFmtId="0" fontId="0" fillId="33" borderId="0" xfId="0" applyFill="1" applyBorder="1"/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right"/>
    </xf>
    <xf numFmtId="167" fontId="21" fillId="34" borderId="0" xfId="0" applyNumberFormat="1" applyFont="1" applyFill="1" applyBorder="1" applyAlignment="1">
      <alignment horizontal="right" wrapText="1"/>
    </xf>
    <xf numFmtId="3" fontId="0" fillId="0" borderId="0" xfId="0" applyNumberFormat="1" applyBorder="1" applyAlignment="1">
      <alignment horizontal="right"/>
    </xf>
    <xf numFmtId="0" fontId="0" fillId="0" borderId="0" xfId="0" applyBorder="1" applyAlignment="1"/>
    <xf numFmtId="0" fontId="0" fillId="0" borderId="1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22" fillId="0" borderId="0" xfId="0" applyFont="1" applyBorder="1" applyAlignment="1">
      <alignment horizontal="right"/>
    </xf>
    <xf numFmtId="167" fontId="21" fillId="34" borderId="0" xfId="0" applyNumberFormat="1" applyFont="1" applyFill="1" applyBorder="1" applyAlignment="1">
      <alignment wrapText="1"/>
    </xf>
    <xf numFmtId="3" fontId="0" fillId="0" borderId="0" xfId="0" applyNumberFormat="1" applyBorder="1" applyAlignment="1"/>
    <xf numFmtId="3" fontId="0" fillId="0" borderId="0" xfId="0" applyNumberFormat="1" applyAlignment="1"/>
    <xf numFmtId="167" fontId="20" fillId="34" borderId="10" xfId="0" applyNumberFormat="1" applyFont="1" applyFill="1" applyBorder="1" applyAlignment="1">
      <alignment wrapText="1"/>
    </xf>
    <xf numFmtId="0" fontId="22" fillId="0" borderId="0" xfId="0" applyFont="1" applyBorder="1" applyAlignment="1"/>
    <xf numFmtId="3" fontId="21" fillId="34" borderId="0" xfId="0" applyNumberFormat="1" applyFont="1" applyFill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4472C4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5960-D6DF-4453-AA37-B5CE8C91D57D}">
  <dimension ref="A1:AV31"/>
  <sheetViews>
    <sheetView showGridLines="0" zoomScale="90" zoomScaleNormal="90" workbookViewId="0"/>
  </sheetViews>
  <sheetFormatPr defaultRowHeight="14.5" x14ac:dyDescent="0.35"/>
  <cols>
    <col min="1" max="1" width="35.7265625" customWidth="1"/>
    <col min="2" max="4" width="19.26953125" customWidth="1"/>
    <col min="5" max="5" width="10.7265625" bestFit="1" customWidth="1"/>
    <col min="6" max="6" width="4.7265625" customWidth="1"/>
    <col min="7" max="9" width="19.26953125" customWidth="1"/>
    <col min="10" max="10" width="10.7265625" bestFit="1" customWidth="1"/>
    <col min="11" max="11" width="2.26953125" customWidth="1"/>
    <col min="12" max="12" width="32.54296875" bestFit="1" customWidth="1"/>
    <col min="13" max="13" width="13.81640625" customWidth="1"/>
    <col min="15" max="15" width="10.6328125" customWidth="1"/>
    <col min="16" max="16" width="14.6328125" customWidth="1"/>
    <col min="18" max="18" width="2.26953125" customWidth="1"/>
    <col min="19" max="19" width="33.90625" customWidth="1"/>
    <col min="20" max="20" width="13.26953125" customWidth="1"/>
    <col min="22" max="22" width="9" customWidth="1"/>
    <col min="23" max="23" width="16.453125" customWidth="1"/>
    <col min="24" max="24" width="6.26953125" bestFit="1" customWidth="1"/>
    <col min="25" max="25" width="2.453125" customWidth="1"/>
    <col min="26" max="26" width="43.08984375" bestFit="1" customWidth="1"/>
    <col min="31" max="31" width="40.90625" bestFit="1" customWidth="1"/>
    <col min="35" max="35" width="2.1796875" customWidth="1"/>
    <col min="36" max="36" width="43.08984375" bestFit="1" customWidth="1"/>
    <col min="37" max="37" width="11" bestFit="1" customWidth="1"/>
    <col min="39" max="39" width="40.90625" bestFit="1" customWidth="1"/>
    <col min="40" max="40" width="11" bestFit="1" customWidth="1"/>
    <col min="41" max="41" width="2" customWidth="1"/>
    <col min="42" max="42" width="43.08984375" bestFit="1" customWidth="1"/>
    <col min="43" max="43" width="11" bestFit="1" customWidth="1"/>
    <col min="45" max="45" width="40.90625" bestFit="1" customWidth="1"/>
    <col min="46" max="46" width="11" bestFit="1" customWidth="1"/>
  </cols>
  <sheetData>
    <row r="1" spans="1:48" ht="17" x14ac:dyDescent="0.4">
      <c r="A1" t="s">
        <v>0</v>
      </c>
      <c r="C1" s="14"/>
      <c r="K1" s="17"/>
      <c r="L1" t="s">
        <v>0</v>
      </c>
      <c r="R1" s="17"/>
      <c r="S1" t="s">
        <v>0</v>
      </c>
      <c r="Y1" s="17"/>
      <c r="Z1" t="s">
        <v>46</v>
      </c>
      <c r="AB1" s="14"/>
      <c r="AC1" s="14"/>
      <c r="AI1" s="17"/>
      <c r="AJ1" t="s">
        <v>46</v>
      </c>
      <c r="AO1" s="17"/>
      <c r="AP1" t="s">
        <v>46</v>
      </c>
    </row>
    <row r="2" spans="1:48" x14ac:dyDescent="0.35">
      <c r="A2" t="s">
        <v>1</v>
      </c>
      <c r="K2" s="17"/>
      <c r="L2" t="s">
        <v>1</v>
      </c>
      <c r="R2" s="17"/>
      <c r="S2" t="s">
        <v>1</v>
      </c>
      <c r="Y2" s="17"/>
      <c r="Z2" t="s">
        <v>58</v>
      </c>
      <c r="AI2" s="17"/>
      <c r="AJ2" t="s">
        <v>45</v>
      </c>
      <c r="AO2" s="17"/>
      <c r="AP2" t="s">
        <v>45</v>
      </c>
    </row>
    <row r="3" spans="1:48" x14ac:dyDescent="0.35">
      <c r="A3" t="s">
        <v>2</v>
      </c>
      <c r="K3" s="17"/>
      <c r="L3" t="s">
        <v>2</v>
      </c>
      <c r="R3" s="17"/>
      <c r="S3" t="s">
        <v>2</v>
      </c>
      <c r="Y3" s="17"/>
      <c r="AI3" s="17"/>
      <c r="AO3" s="17"/>
    </row>
    <row r="4" spans="1:48" x14ac:dyDescent="0.35">
      <c r="A4" t="s">
        <v>3</v>
      </c>
      <c r="K4" s="17"/>
      <c r="L4" t="s">
        <v>54</v>
      </c>
      <c r="R4" s="17"/>
      <c r="S4" t="s">
        <v>51</v>
      </c>
      <c r="Y4" s="17"/>
      <c r="Z4" s="27">
        <v>44197</v>
      </c>
      <c r="AA4" s="27"/>
      <c r="AB4" s="27"/>
      <c r="AC4" s="15"/>
      <c r="AE4" s="28" t="s">
        <v>4</v>
      </c>
      <c r="AF4" s="28"/>
      <c r="AG4" s="28"/>
      <c r="AI4" s="17"/>
      <c r="AJ4" s="27">
        <v>43831</v>
      </c>
      <c r="AK4" s="27"/>
      <c r="AM4" s="28" t="s">
        <v>53</v>
      </c>
      <c r="AN4" s="28"/>
      <c r="AO4" s="17"/>
      <c r="AP4" s="27">
        <v>43466</v>
      </c>
      <c r="AQ4" s="27"/>
      <c r="AS4" s="28" t="s">
        <v>52</v>
      </c>
      <c r="AT4" s="28"/>
    </row>
    <row r="5" spans="1:48" x14ac:dyDescent="0.35">
      <c r="K5" s="17"/>
      <c r="R5" s="17"/>
      <c r="Y5" s="17"/>
      <c r="Z5" s="1"/>
      <c r="AB5" s="3" t="s">
        <v>50</v>
      </c>
      <c r="AC5" s="16" t="s">
        <v>49</v>
      </c>
      <c r="AD5" s="10">
        <v>2021</v>
      </c>
      <c r="AG5" s="3" t="s">
        <v>50</v>
      </c>
      <c r="AH5" s="16" t="s">
        <v>49</v>
      </c>
      <c r="AI5" s="17"/>
      <c r="AJ5" s="1"/>
      <c r="AL5" s="10">
        <v>2020</v>
      </c>
      <c r="AO5" s="17"/>
      <c r="AP5" s="1"/>
      <c r="AR5" s="10">
        <v>2019</v>
      </c>
    </row>
    <row r="6" spans="1:48" x14ac:dyDescent="0.35">
      <c r="B6" s="27">
        <v>44197</v>
      </c>
      <c r="C6" s="27"/>
      <c r="D6" s="27"/>
      <c r="E6" s="15"/>
      <c r="G6" s="28" t="s">
        <v>4</v>
      </c>
      <c r="H6" s="28"/>
      <c r="I6" s="28"/>
      <c r="K6" s="17"/>
      <c r="M6" s="27">
        <v>43831</v>
      </c>
      <c r="N6" s="27"/>
      <c r="P6" s="28" t="s">
        <v>53</v>
      </c>
      <c r="Q6" s="28"/>
      <c r="R6" s="17"/>
      <c r="T6" s="27">
        <v>43466</v>
      </c>
      <c r="U6" s="27"/>
      <c r="W6" s="28" t="s">
        <v>52</v>
      </c>
      <c r="X6" s="28"/>
      <c r="Y6" s="17"/>
      <c r="AA6" s="3" t="s">
        <v>6</v>
      </c>
      <c r="AB6" s="3" t="s">
        <v>44</v>
      </c>
      <c r="AC6" s="3" t="s">
        <v>44</v>
      </c>
      <c r="AD6" s="10" t="s">
        <v>55</v>
      </c>
      <c r="AF6" s="3" t="s">
        <v>6</v>
      </c>
      <c r="AG6" s="3" t="s">
        <v>44</v>
      </c>
      <c r="AH6" s="3" t="s">
        <v>44</v>
      </c>
      <c r="AI6" s="17"/>
      <c r="AK6" s="3" t="s">
        <v>6</v>
      </c>
      <c r="AL6" s="10" t="s">
        <v>55</v>
      </c>
      <c r="AN6" s="3" t="s">
        <v>6</v>
      </c>
      <c r="AO6" s="17"/>
      <c r="AQ6" s="3" t="s">
        <v>6</v>
      </c>
      <c r="AR6" s="10" t="s">
        <v>55</v>
      </c>
      <c r="AT6" s="3" t="s">
        <v>6</v>
      </c>
    </row>
    <row r="7" spans="1:48" x14ac:dyDescent="0.35">
      <c r="A7" t="s">
        <v>5</v>
      </c>
      <c r="B7" s="3" t="s">
        <v>6</v>
      </c>
      <c r="C7" s="3">
        <v>2021</v>
      </c>
      <c r="D7" s="3" t="s">
        <v>7</v>
      </c>
      <c r="E7" s="16" t="s">
        <v>7</v>
      </c>
      <c r="F7" s="3"/>
      <c r="G7" s="3" t="s">
        <v>6</v>
      </c>
      <c r="H7" s="3">
        <v>2021</v>
      </c>
      <c r="I7" s="3" t="s">
        <v>7</v>
      </c>
      <c r="J7" s="16" t="s">
        <v>7</v>
      </c>
      <c r="K7" s="17"/>
      <c r="L7" t="s">
        <v>5</v>
      </c>
      <c r="M7" s="3" t="s">
        <v>6</v>
      </c>
      <c r="N7" s="3">
        <v>2020</v>
      </c>
      <c r="O7" s="3"/>
      <c r="P7" s="3" t="s">
        <v>6</v>
      </c>
      <c r="Q7" s="3">
        <v>2020</v>
      </c>
      <c r="R7" s="17"/>
      <c r="S7" t="s">
        <v>5</v>
      </c>
      <c r="T7" s="3" t="s">
        <v>6</v>
      </c>
      <c r="U7" s="3">
        <v>2019</v>
      </c>
      <c r="V7" s="3"/>
      <c r="W7" s="3" t="s">
        <v>6</v>
      </c>
      <c r="X7" s="3">
        <v>2019</v>
      </c>
      <c r="Y7" s="17"/>
      <c r="Z7" s="11" t="s">
        <v>42</v>
      </c>
      <c r="AA7" s="9" t="s">
        <v>9</v>
      </c>
      <c r="AB7" s="9" t="s">
        <v>41</v>
      </c>
      <c r="AC7" s="9" t="s">
        <v>41</v>
      </c>
      <c r="AD7" s="12" t="s">
        <v>43</v>
      </c>
      <c r="AE7" s="11" t="s">
        <v>42</v>
      </c>
      <c r="AF7" s="9" t="s">
        <v>9</v>
      </c>
      <c r="AG7" s="9" t="s">
        <v>41</v>
      </c>
      <c r="AH7" s="9" t="s">
        <v>41</v>
      </c>
      <c r="AI7" s="17"/>
      <c r="AJ7" s="11" t="s">
        <v>42</v>
      </c>
      <c r="AK7" s="9" t="s">
        <v>9</v>
      </c>
      <c r="AL7" s="12" t="s">
        <v>43</v>
      </c>
      <c r="AM7" s="11" t="s">
        <v>42</v>
      </c>
      <c r="AN7" s="9" t="s">
        <v>9</v>
      </c>
      <c r="AO7" s="17"/>
      <c r="AP7" s="11" t="s">
        <v>42</v>
      </c>
      <c r="AQ7" s="9" t="s">
        <v>9</v>
      </c>
      <c r="AR7" s="12" t="s">
        <v>43</v>
      </c>
      <c r="AS7" s="11" t="s">
        <v>42</v>
      </c>
      <c r="AT7" s="9" t="s">
        <v>9</v>
      </c>
    </row>
    <row r="8" spans="1:48" x14ac:dyDescent="0.35">
      <c r="A8" s="4" t="s">
        <v>8</v>
      </c>
      <c r="B8" s="9" t="s">
        <v>9</v>
      </c>
      <c r="C8" s="9" t="s">
        <v>10</v>
      </c>
      <c r="D8" s="9" t="s">
        <v>11</v>
      </c>
      <c r="E8" s="9" t="s">
        <v>48</v>
      </c>
      <c r="F8" s="9"/>
      <c r="G8" s="9" t="s">
        <v>9</v>
      </c>
      <c r="H8" s="9" t="s">
        <v>10</v>
      </c>
      <c r="I8" s="9" t="s">
        <v>11</v>
      </c>
      <c r="J8" s="9" t="s">
        <v>48</v>
      </c>
      <c r="K8" s="17"/>
      <c r="L8" s="4" t="s">
        <v>8</v>
      </c>
      <c r="M8" s="9" t="s">
        <v>9</v>
      </c>
      <c r="N8" s="9" t="s">
        <v>10</v>
      </c>
      <c r="O8" s="9"/>
      <c r="P8" s="9" t="s">
        <v>9</v>
      </c>
      <c r="Q8" s="9" t="s">
        <v>10</v>
      </c>
      <c r="R8" s="17"/>
      <c r="S8" s="4" t="s">
        <v>8</v>
      </c>
      <c r="T8" s="9" t="s">
        <v>9</v>
      </c>
      <c r="U8" s="9" t="s">
        <v>10</v>
      </c>
      <c r="V8" s="9"/>
      <c r="W8" s="9" t="s">
        <v>9</v>
      </c>
      <c r="X8" s="9" t="s">
        <v>10</v>
      </c>
      <c r="Y8" s="17"/>
      <c r="AD8" s="10"/>
      <c r="AI8" s="17"/>
      <c r="AL8" s="10"/>
      <c r="AO8" s="17"/>
      <c r="AR8" s="10"/>
    </row>
    <row r="9" spans="1:48" x14ac:dyDescent="0.35">
      <c r="A9" s="6"/>
      <c r="B9" s="3"/>
      <c r="C9" s="3"/>
      <c r="D9" s="3"/>
      <c r="E9" s="3"/>
      <c r="F9" s="3"/>
      <c r="G9" s="3"/>
      <c r="H9" s="3"/>
      <c r="I9" s="3"/>
      <c r="J9" s="3"/>
      <c r="K9" s="17"/>
      <c r="M9" s="3"/>
      <c r="N9" s="3"/>
      <c r="O9" s="3"/>
      <c r="P9" s="3"/>
      <c r="Q9" s="3"/>
      <c r="R9" s="17"/>
      <c r="T9" s="3"/>
      <c r="U9" s="3"/>
      <c r="V9" s="3"/>
      <c r="W9" s="3"/>
      <c r="X9" s="3"/>
      <c r="Y9" s="17"/>
      <c r="AA9" s="2"/>
      <c r="AB9" s="7"/>
      <c r="AC9" s="7"/>
      <c r="AD9" s="10"/>
      <c r="AF9" s="2"/>
      <c r="AG9" s="7"/>
      <c r="AH9" s="7"/>
      <c r="AI9" s="17"/>
      <c r="AK9" s="2"/>
      <c r="AL9" s="10"/>
      <c r="AN9" s="2"/>
      <c r="AO9" s="17"/>
      <c r="AQ9" s="2"/>
      <c r="AR9" s="10"/>
      <c r="AT9" s="2"/>
    </row>
    <row r="10" spans="1:48" x14ac:dyDescent="0.35">
      <c r="A10" t="s">
        <v>12</v>
      </c>
      <c r="B10" s="2">
        <v>46692</v>
      </c>
      <c r="C10" s="7">
        <v>12.6</v>
      </c>
      <c r="D10" s="7">
        <v>-94</v>
      </c>
      <c r="E10" s="18">
        <v>-0.94106852115964712</v>
      </c>
      <c r="G10" s="2">
        <v>46692</v>
      </c>
      <c r="H10" s="7">
        <v>12.6</v>
      </c>
      <c r="I10" s="7">
        <v>-94</v>
      </c>
      <c r="J10" s="18">
        <v>-0.94106852115964712</v>
      </c>
      <c r="K10" s="17"/>
      <c r="L10" t="s">
        <v>12</v>
      </c>
      <c r="M10" s="2">
        <v>784718</v>
      </c>
      <c r="N10" s="7">
        <v>27.5</v>
      </c>
      <c r="P10" s="2">
        <v>784718</v>
      </c>
      <c r="Q10" s="7">
        <v>27.5</v>
      </c>
      <c r="R10" s="17"/>
      <c r="S10" t="s">
        <v>12</v>
      </c>
      <c r="T10" s="2">
        <v>792310</v>
      </c>
      <c r="U10" s="7">
        <v>27.4</v>
      </c>
      <c r="W10" s="2">
        <v>792310</v>
      </c>
      <c r="X10" s="7">
        <v>27.4</v>
      </c>
      <c r="Y10" s="17"/>
      <c r="Z10" t="s">
        <v>40</v>
      </c>
      <c r="AA10" s="2">
        <v>40745</v>
      </c>
      <c r="AB10" s="7">
        <v>-64.7</v>
      </c>
      <c r="AC10" s="18">
        <v>-0.6310465979680171</v>
      </c>
      <c r="AD10" s="10">
        <v>1</v>
      </c>
      <c r="AE10" t="s">
        <v>40</v>
      </c>
      <c r="AF10" s="2">
        <v>40745</v>
      </c>
      <c r="AG10" s="7">
        <v>-64.7</v>
      </c>
      <c r="AH10" s="18">
        <v>-0.6310465979680171</v>
      </c>
      <c r="AI10" s="17"/>
      <c r="AJ10" t="s">
        <v>40</v>
      </c>
      <c r="AK10" s="13">
        <v>115517</v>
      </c>
      <c r="AL10" s="10">
        <v>6</v>
      </c>
      <c r="AM10" t="s">
        <v>40</v>
      </c>
      <c r="AN10" s="13">
        <v>115517</v>
      </c>
      <c r="AO10" s="17"/>
      <c r="AP10" s="6" t="s">
        <v>40</v>
      </c>
      <c r="AQ10" s="21">
        <v>110434</v>
      </c>
      <c r="AR10" s="22">
        <v>6</v>
      </c>
      <c r="AS10" s="6" t="s">
        <v>40</v>
      </c>
      <c r="AT10" s="21">
        <v>110434</v>
      </c>
      <c r="AU10" s="6"/>
      <c r="AV10" s="6"/>
    </row>
    <row r="11" spans="1:48" x14ac:dyDescent="0.35">
      <c r="A11" t="s">
        <v>13</v>
      </c>
      <c r="B11" s="2">
        <v>13074</v>
      </c>
      <c r="C11" s="7">
        <v>3.5</v>
      </c>
      <c r="D11" s="7">
        <v>-84.8</v>
      </c>
      <c r="E11" s="18">
        <v>-0.83936206811815006</v>
      </c>
      <c r="G11" s="2">
        <v>13074</v>
      </c>
      <c r="H11" s="7">
        <v>3.5</v>
      </c>
      <c r="I11" s="7">
        <v>-84.8</v>
      </c>
      <c r="J11" s="18">
        <v>-0.83936206811815006</v>
      </c>
      <c r="K11" s="17"/>
      <c r="L11" t="s">
        <v>13</v>
      </c>
      <c r="M11" s="2">
        <v>86020</v>
      </c>
      <c r="N11" s="7">
        <v>3</v>
      </c>
      <c r="P11" s="2">
        <v>86020</v>
      </c>
      <c r="Q11" s="7">
        <v>3</v>
      </c>
      <c r="R11" s="17"/>
      <c r="S11" t="s">
        <v>13</v>
      </c>
      <c r="T11" s="2">
        <v>81388</v>
      </c>
      <c r="U11" s="7">
        <v>2.8</v>
      </c>
      <c r="W11" s="2">
        <v>81388</v>
      </c>
      <c r="X11" s="7">
        <v>2.8</v>
      </c>
      <c r="Y11" s="17"/>
      <c r="Z11" t="s">
        <v>39</v>
      </c>
      <c r="AA11" s="2">
        <v>33068</v>
      </c>
      <c r="AB11" s="7">
        <v>-43.4</v>
      </c>
      <c r="AC11" s="18">
        <v>-0.47966200374502366</v>
      </c>
      <c r="AD11" s="10">
        <v>2</v>
      </c>
      <c r="AE11" t="s">
        <v>39</v>
      </c>
      <c r="AF11" s="2">
        <v>33068</v>
      </c>
      <c r="AG11" s="7">
        <v>-43.4</v>
      </c>
      <c r="AH11" s="18">
        <v>-0.47966200374502366</v>
      </c>
      <c r="AI11" s="17"/>
      <c r="AJ11" t="s">
        <v>39</v>
      </c>
      <c r="AK11" s="13">
        <v>58384</v>
      </c>
      <c r="AL11" s="10">
        <v>12</v>
      </c>
      <c r="AM11" t="s">
        <v>39</v>
      </c>
      <c r="AN11" s="13">
        <v>58384</v>
      </c>
      <c r="AO11" s="17"/>
      <c r="AP11" s="6" t="s">
        <v>39</v>
      </c>
      <c r="AQ11" s="21">
        <v>63551</v>
      </c>
      <c r="AR11" s="22">
        <v>11</v>
      </c>
      <c r="AS11" s="6" t="s">
        <v>39</v>
      </c>
      <c r="AT11" s="21">
        <v>63551</v>
      </c>
      <c r="AU11" s="6"/>
      <c r="AV11" s="6"/>
    </row>
    <row r="12" spans="1:48" x14ac:dyDescent="0.35">
      <c r="A12" t="s">
        <v>14</v>
      </c>
      <c r="B12" s="2">
        <v>81190</v>
      </c>
      <c r="C12" s="7">
        <v>22</v>
      </c>
      <c r="D12" s="7">
        <v>-92.6</v>
      </c>
      <c r="E12" s="18">
        <v>-0.9243511990227804</v>
      </c>
      <c r="G12" s="2">
        <v>81190</v>
      </c>
      <c r="H12" s="7">
        <v>22</v>
      </c>
      <c r="I12" s="7">
        <v>-92.6</v>
      </c>
      <c r="J12" s="18">
        <v>-0.9243511990227804</v>
      </c>
      <c r="K12" s="17"/>
      <c r="L12" t="s">
        <v>14</v>
      </c>
      <c r="M12" s="2">
        <v>1094137</v>
      </c>
      <c r="N12" s="7">
        <v>38.299999999999997</v>
      </c>
      <c r="P12" s="2">
        <v>1094137</v>
      </c>
      <c r="Q12" s="7">
        <v>38.299999999999997</v>
      </c>
      <c r="R12" s="17"/>
      <c r="S12" t="s">
        <v>14</v>
      </c>
      <c r="T12" s="2">
        <v>1073249</v>
      </c>
      <c r="U12" s="7">
        <v>37.1</v>
      </c>
      <c r="W12" s="2">
        <v>1073249</v>
      </c>
      <c r="X12" s="7">
        <v>37.1</v>
      </c>
      <c r="Y12" s="17"/>
      <c r="Z12" t="s">
        <v>38</v>
      </c>
      <c r="AA12" s="2">
        <v>18857</v>
      </c>
      <c r="AB12" s="7">
        <v>-72.099999999999994</v>
      </c>
      <c r="AC12" s="18">
        <v>-0.75589960000517797</v>
      </c>
      <c r="AD12" s="10">
        <v>3</v>
      </c>
      <c r="AE12" t="s">
        <v>38</v>
      </c>
      <c r="AF12" s="2">
        <v>18857</v>
      </c>
      <c r="AG12" s="7">
        <v>-72.099999999999994</v>
      </c>
      <c r="AH12" s="18">
        <v>-0.75589960000517797</v>
      </c>
      <c r="AI12" s="17"/>
      <c r="AJ12" t="s">
        <v>38</v>
      </c>
      <c r="AK12" s="13">
        <v>67695</v>
      </c>
      <c r="AL12" s="10">
        <v>10</v>
      </c>
      <c r="AM12" t="s">
        <v>38</v>
      </c>
      <c r="AN12" s="13">
        <v>67695</v>
      </c>
      <c r="AO12" s="17"/>
      <c r="AP12" s="6" t="s">
        <v>38</v>
      </c>
      <c r="AQ12" s="21">
        <v>77251</v>
      </c>
      <c r="AR12" s="22">
        <v>10</v>
      </c>
      <c r="AS12" s="6" t="s">
        <v>38</v>
      </c>
      <c r="AT12" s="21">
        <v>77251</v>
      </c>
      <c r="AU12" s="6"/>
      <c r="AV12" s="6"/>
    </row>
    <row r="13" spans="1:48" x14ac:dyDescent="0.35">
      <c r="A13" t="s">
        <v>15</v>
      </c>
      <c r="B13" s="2">
        <v>22515</v>
      </c>
      <c r="C13" s="7">
        <v>6.1</v>
      </c>
      <c r="D13" s="7">
        <v>-76.599999999999994</v>
      </c>
      <c r="E13" s="18">
        <v>-0.76821635199407035</v>
      </c>
      <c r="G13" s="2">
        <v>22515</v>
      </c>
      <c r="H13" s="7">
        <v>6.1</v>
      </c>
      <c r="I13" s="7">
        <v>-76.599999999999994</v>
      </c>
      <c r="J13" s="18">
        <v>-0.76821635199407035</v>
      </c>
      <c r="K13" s="17"/>
      <c r="L13" t="s">
        <v>15</v>
      </c>
      <c r="M13" s="2">
        <v>96082</v>
      </c>
      <c r="N13" s="7">
        <v>3.4</v>
      </c>
      <c r="P13" s="2">
        <v>96082</v>
      </c>
      <c r="Q13" s="7">
        <v>3.4</v>
      </c>
      <c r="R13" s="17"/>
      <c r="S13" t="s">
        <v>15</v>
      </c>
      <c r="T13" s="2">
        <v>97138</v>
      </c>
      <c r="U13" s="7">
        <v>3.4</v>
      </c>
      <c r="W13" s="2">
        <v>97138</v>
      </c>
      <c r="X13" s="7">
        <v>3.4</v>
      </c>
      <c r="Y13" s="17"/>
      <c r="Z13" t="s">
        <v>37</v>
      </c>
      <c r="AA13" s="2">
        <v>16234</v>
      </c>
      <c r="AB13" s="7">
        <v>-25.7</v>
      </c>
      <c r="AC13" s="18">
        <v>-0.30140287460194509</v>
      </c>
      <c r="AD13" s="10">
        <v>4</v>
      </c>
      <c r="AE13" t="s">
        <v>37</v>
      </c>
      <c r="AF13" s="2">
        <v>16234</v>
      </c>
      <c r="AG13" s="7">
        <v>-25.7</v>
      </c>
      <c r="AH13" s="18">
        <v>-0.30140287460194509</v>
      </c>
      <c r="AI13" s="17"/>
      <c r="AJ13" t="s">
        <v>37</v>
      </c>
      <c r="AK13" s="13">
        <v>21835</v>
      </c>
      <c r="AL13" s="10">
        <v>23</v>
      </c>
      <c r="AM13" t="s">
        <v>37</v>
      </c>
      <c r="AN13" s="13">
        <v>21835</v>
      </c>
      <c r="AO13" s="17"/>
      <c r="AP13" s="6" t="s">
        <v>37</v>
      </c>
      <c r="AQ13" s="21">
        <v>23238</v>
      </c>
      <c r="AR13" s="22">
        <v>24</v>
      </c>
      <c r="AS13" s="6" t="s">
        <v>37</v>
      </c>
      <c r="AT13" s="21">
        <v>23238</v>
      </c>
      <c r="AU13" s="6"/>
      <c r="AV13" s="6"/>
    </row>
    <row r="14" spans="1:48" x14ac:dyDescent="0.35">
      <c r="A14" t="s">
        <v>16</v>
      </c>
      <c r="B14" s="2">
        <v>11073</v>
      </c>
      <c r="C14" s="7">
        <v>3</v>
      </c>
      <c r="D14" s="7">
        <v>-68.900000000000006</v>
      </c>
      <c r="E14" s="18">
        <v>-0.6724933451641526</v>
      </c>
      <c r="G14" s="2">
        <v>11073</v>
      </c>
      <c r="H14" s="7">
        <v>3</v>
      </c>
      <c r="I14" s="7">
        <v>-68.900000000000006</v>
      </c>
      <c r="J14" s="18">
        <v>-0.6724933451641526</v>
      </c>
      <c r="K14" s="17"/>
      <c r="L14" t="s">
        <v>16</v>
      </c>
      <c r="M14" s="2">
        <v>35599</v>
      </c>
      <c r="N14" s="7">
        <v>1.2</v>
      </c>
      <c r="P14" s="2">
        <v>35599</v>
      </c>
      <c r="Q14" s="7">
        <v>1.2</v>
      </c>
      <c r="R14" s="17"/>
      <c r="S14" t="s">
        <v>16</v>
      </c>
      <c r="T14" s="2">
        <v>33810</v>
      </c>
      <c r="U14" s="7">
        <v>1.2</v>
      </c>
      <c r="W14" s="2">
        <v>33810</v>
      </c>
      <c r="X14" s="7">
        <v>1.2</v>
      </c>
      <c r="Y14" s="17"/>
      <c r="Z14" t="s">
        <v>36</v>
      </c>
      <c r="AA14" s="2">
        <v>15056</v>
      </c>
      <c r="AB14" s="7">
        <v>-49.9</v>
      </c>
      <c r="AC14" s="18">
        <v>-0.51885465933784991</v>
      </c>
      <c r="AD14" s="10">
        <v>5</v>
      </c>
      <c r="AE14" t="s">
        <v>36</v>
      </c>
      <c r="AF14" s="2">
        <v>15056</v>
      </c>
      <c r="AG14" s="7">
        <v>-49.9</v>
      </c>
      <c r="AH14" s="18">
        <v>-0.51885465933784991</v>
      </c>
      <c r="AI14" s="17"/>
      <c r="AJ14" t="s">
        <v>36</v>
      </c>
      <c r="AK14" s="13">
        <v>30030</v>
      </c>
      <c r="AL14" s="10">
        <v>17</v>
      </c>
      <c r="AM14" t="s">
        <v>36</v>
      </c>
      <c r="AN14" s="13">
        <v>30030</v>
      </c>
      <c r="AO14" s="17"/>
      <c r="AP14" s="6" t="s">
        <v>36</v>
      </c>
      <c r="AQ14" s="21">
        <v>31292</v>
      </c>
      <c r="AR14" s="22">
        <v>19</v>
      </c>
      <c r="AS14" s="6" t="s">
        <v>36</v>
      </c>
      <c r="AT14" s="21">
        <v>31292</v>
      </c>
      <c r="AU14" s="6"/>
      <c r="AV14" s="6"/>
    </row>
    <row r="15" spans="1:48" x14ac:dyDescent="0.35">
      <c r="A15" t="s">
        <v>17</v>
      </c>
      <c r="B15" s="2">
        <v>2929</v>
      </c>
      <c r="C15" s="7">
        <v>0.8</v>
      </c>
      <c r="D15" s="7">
        <v>-97.6</v>
      </c>
      <c r="E15" s="18">
        <v>-0.97715930004055018</v>
      </c>
      <c r="G15" s="2">
        <v>2929</v>
      </c>
      <c r="H15" s="7">
        <v>0.8</v>
      </c>
      <c r="I15" s="7">
        <v>-97.6</v>
      </c>
      <c r="J15" s="18">
        <v>-0.97715930004055018</v>
      </c>
      <c r="K15" s="17"/>
      <c r="L15" t="s">
        <v>17</v>
      </c>
      <c r="M15" s="2">
        <v>121999</v>
      </c>
      <c r="N15" s="7">
        <v>4.3</v>
      </c>
      <c r="P15" s="2">
        <v>121999</v>
      </c>
      <c r="Q15" s="7">
        <v>4.3</v>
      </c>
      <c r="R15" s="17"/>
      <c r="S15" t="s">
        <v>17</v>
      </c>
      <c r="T15" s="2">
        <v>128236</v>
      </c>
      <c r="U15" s="7">
        <v>4.4000000000000004</v>
      </c>
      <c r="W15" s="2">
        <v>128236</v>
      </c>
      <c r="X15" s="7">
        <v>4.4000000000000004</v>
      </c>
      <c r="Y15" s="17"/>
      <c r="Z15" t="s">
        <v>35</v>
      </c>
      <c r="AA15" s="2">
        <v>13352</v>
      </c>
      <c r="AB15" s="7">
        <v>-63.6</v>
      </c>
      <c r="AC15" s="18">
        <v>-0.63696674732863867</v>
      </c>
      <c r="AD15" s="10">
        <v>6</v>
      </c>
      <c r="AE15" t="s">
        <v>35</v>
      </c>
      <c r="AF15" s="2">
        <v>13352</v>
      </c>
      <c r="AG15" s="7">
        <v>-63.6</v>
      </c>
      <c r="AH15" s="18">
        <v>-0.63696674732863867</v>
      </c>
      <c r="AI15" s="17"/>
      <c r="AJ15" t="s">
        <v>35</v>
      </c>
      <c r="AK15" s="13">
        <v>36724</v>
      </c>
      <c r="AL15" s="10">
        <v>16</v>
      </c>
      <c r="AM15" t="s">
        <v>35</v>
      </c>
      <c r="AN15" s="13">
        <v>36724</v>
      </c>
      <c r="AO15" s="17"/>
      <c r="AP15" s="6" t="s">
        <v>35</v>
      </c>
      <c r="AQ15" s="21">
        <v>36779</v>
      </c>
      <c r="AR15" s="22">
        <v>16</v>
      </c>
      <c r="AS15" s="6" t="s">
        <v>35</v>
      </c>
      <c r="AT15" s="21">
        <v>36779</v>
      </c>
      <c r="AU15" s="6"/>
      <c r="AV15" s="6"/>
    </row>
    <row r="16" spans="1:48" x14ac:dyDescent="0.35">
      <c r="A16" t="s">
        <v>18</v>
      </c>
      <c r="B16" s="2">
        <v>110004</v>
      </c>
      <c r="C16" s="7">
        <v>29.8</v>
      </c>
      <c r="D16" s="7">
        <v>-74.7</v>
      </c>
      <c r="E16" s="18">
        <v>-0.7753521227431367</v>
      </c>
      <c r="G16" s="2">
        <v>110004</v>
      </c>
      <c r="H16" s="7">
        <v>29.8</v>
      </c>
      <c r="I16" s="7">
        <v>-74.7</v>
      </c>
      <c r="J16" s="18">
        <v>-0.7753521227431367</v>
      </c>
      <c r="K16" s="17"/>
      <c r="L16" t="s">
        <v>18</v>
      </c>
      <c r="M16" s="2">
        <v>434932</v>
      </c>
      <c r="N16" s="7">
        <v>15.2</v>
      </c>
      <c r="P16" s="2">
        <v>434932</v>
      </c>
      <c r="Q16" s="7">
        <v>15.2</v>
      </c>
      <c r="R16" s="17"/>
      <c r="S16" t="s">
        <v>18</v>
      </c>
      <c r="T16" s="2">
        <v>489673</v>
      </c>
      <c r="U16" s="7">
        <v>16.899999999999999</v>
      </c>
      <c r="W16" s="2">
        <v>489673</v>
      </c>
      <c r="X16" s="7">
        <v>16.899999999999999</v>
      </c>
      <c r="Y16" s="17"/>
      <c r="Z16" t="s">
        <v>34</v>
      </c>
      <c r="AA16" s="2">
        <v>11620</v>
      </c>
      <c r="AB16" s="7">
        <v>-34.700000000000003</v>
      </c>
      <c r="AC16" s="18">
        <v>-0.32684509326845096</v>
      </c>
      <c r="AD16" s="10">
        <v>7</v>
      </c>
      <c r="AE16" t="s">
        <v>34</v>
      </c>
      <c r="AF16" s="2">
        <v>11620</v>
      </c>
      <c r="AG16" s="7">
        <v>-34.700000000000003</v>
      </c>
      <c r="AH16" s="18">
        <v>-0.32684509326845096</v>
      </c>
      <c r="AI16" s="17"/>
      <c r="AJ16" t="s">
        <v>34</v>
      </c>
      <c r="AK16" s="13">
        <v>17790</v>
      </c>
      <c r="AL16" s="10">
        <v>30</v>
      </c>
      <c r="AM16" t="s">
        <v>34</v>
      </c>
      <c r="AN16" s="13">
        <v>17790</v>
      </c>
      <c r="AO16" s="17"/>
      <c r="AP16" s="6" t="s">
        <v>34</v>
      </c>
      <c r="AQ16" s="21">
        <v>17262</v>
      </c>
      <c r="AR16" s="22">
        <v>30</v>
      </c>
      <c r="AS16" s="6" t="s">
        <v>34</v>
      </c>
      <c r="AT16" s="21">
        <v>17262</v>
      </c>
      <c r="AU16" s="6"/>
      <c r="AV16" s="6"/>
    </row>
    <row r="17" spans="1:48" x14ac:dyDescent="0.35">
      <c r="A17" t="s">
        <v>19</v>
      </c>
      <c r="B17" s="2">
        <v>42670</v>
      </c>
      <c r="C17" s="7">
        <v>11.5</v>
      </c>
      <c r="D17" s="7">
        <v>-57.7</v>
      </c>
      <c r="E17" s="18">
        <v>-0.58000728367963617</v>
      </c>
      <c r="G17" s="2">
        <v>42670</v>
      </c>
      <c r="H17" s="7">
        <v>11.5</v>
      </c>
      <c r="I17" s="7">
        <v>-57.7</v>
      </c>
      <c r="J17" s="18">
        <v>-0.58000728367963617</v>
      </c>
      <c r="K17" s="17"/>
      <c r="L17" t="s">
        <v>19</v>
      </c>
      <c r="M17" s="2">
        <v>100858</v>
      </c>
      <c r="N17" s="7">
        <v>3.5</v>
      </c>
      <c r="P17" s="2">
        <v>100858</v>
      </c>
      <c r="Q17" s="7">
        <v>3.5</v>
      </c>
      <c r="R17" s="17"/>
      <c r="S17" t="s">
        <v>19</v>
      </c>
      <c r="T17" s="2">
        <v>101597</v>
      </c>
      <c r="U17" s="7">
        <v>3.5</v>
      </c>
      <c r="W17" s="2">
        <v>101597</v>
      </c>
      <c r="X17" s="7">
        <v>3.5</v>
      </c>
      <c r="Y17" s="17"/>
      <c r="Z17" t="s">
        <v>33</v>
      </c>
      <c r="AA17" s="2">
        <v>10444</v>
      </c>
      <c r="AB17" s="7">
        <v>-57</v>
      </c>
      <c r="AC17" s="18">
        <v>-0.56530425372513116</v>
      </c>
      <c r="AD17" s="10">
        <v>8</v>
      </c>
      <c r="AE17" t="s">
        <v>33</v>
      </c>
      <c r="AF17" s="2">
        <v>10444</v>
      </c>
      <c r="AG17" s="7">
        <v>-57</v>
      </c>
      <c r="AH17" s="18">
        <v>-0.56530425372513116</v>
      </c>
      <c r="AI17" s="17"/>
      <c r="AJ17" t="s">
        <v>33</v>
      </c>
      <c r="AK17" s="13">
        <v>24308</v>
      </c>
      <c r="AL17" s="10">
        <v>21</v>
      </c>
      <c r="AM17" t="s">
        <v>33</v>
      </c>
      <c r="AN17" s="13">
        <v>24308</v>
      </c>
      <c r="AO17" s="17"/>
      <c r="AP17" s="6" t="s">
        <v>33</v>
      </c>
      <c r="AQ17" s="21">
        <v>24026</v>
      </c>
      <c r="AR17" s="22">
        <v>23</v>
      </c>
      <c r="AS17" s="6" t="s">
        <v>33</v>
      </c>
      <c r="AT17" s="21">
        <v>24026</v>
      </c>
      <c r="AU17" s="6"/>
      <c r="AV17" s="6"/>
    </row>
    <row r="18" spans="1:48" x14ac:dyDescent="0.35">
      <c r="A18" s="4" t="s">
        <v>20</v>
      </c>
      <c r="B18" s="5">
        <v>39570</v>
      </c>
      <c r="C18" s="8">
        <v>10.7</v>
      </c>
      <c r="D18" s="8">
        <v>-60.7</v>
      </c>
      <c r="E18" s="18">
        <v>-0.59047017790795153</v>
      </c>
      <c r="F18" s="4"/>
      <c r="G18" s="5">
        <v>39570</v>
      </c>
      <c r="H18" s="8">
        <v>10.7</v>
      </c>
      <c r="I18" s="8">
        <v>-60.7</v>
      </c>
      <c r="J18" s="18">
        <v>-0.59047017790795153</v>
      </c>
      <c r="K18" s="17"/>
      <c r="L18" s="4" t="s">
        <v>20</v>
      </c>
      <c r="M18" s="5">
        <v>100572</v>
      </c>
      <c r="N18" s="8">
        <v>3.5</v>
      </c>
      <c r="O18" s="4"/>
      <c r="P18" s="5">
        <v>100572</v>
      </c>
      <c r="Q18" s="8">
        <v>3.5</v>
      </c>
      <c r="R18" s="17"/>
      <c r="S18" s="4" t="s">
        <v>20</v>
      </c>
      <c r="T18" s="5">
        <v>96623</v>
      </c>
      <c r="U18" s="8">
        <v>3.3</v>
      </c>
      <c r="V18" s="4"/>
      <c r="W18" s="5">
        <v>96623</v>
      </c>
      <c r="X18" s="8">
        <v>3.3</v>
      </c>
      <c r="Y18" s="17"/>
      <c r="Z18" t="s">
        <v>32</v>
      </c>
      <c r="AA18" s="2">
        <v>10321</v>
      </c>
      <c r="AB18" s="7">
        <v>-95.6</v>
      </c>
      <c r="AC18" s="18">
        <v>-0.95119609984915765</v>
      </c>
      <c r="AD18" s="10">
        <v>9</v>
      </c>
      <c r="AE18" t="s">
        <v>32</v>
      </c>
      <c r="AF18" s="2">
        <v>10321</v>
      </c>
      <c r="AG18" s="7">
        <v>-95.6</v>
      </c>
      <c r="AH18" s="18">
        <v>-0.95119609984915765</v>
      </c>
      <c r="AI18" s="17"/>
      <c r="AJ18" t="s">
        <v>32</v>
      </c>
      <c r="AK18" s="13">
        <v>233958</v>
      </c>
      <c r="AL18" s="10">
        <v>4</v>
      </c>
      <c r="AM18" t="s">
        <v>32</v>
      </c>
      <c r="AN18" s="13">
        <v>233958</v>
      </c>
      <c r="AO18" s="17"/>
      <c r="AP18" s="6" t="s">
        <v>32</v>
      </c>
      <c r="AQ18" s="21">
        <v>211479</v>
      </c>
      <c r="AR18" s="22">
        <v>5</v>
      </c>
      <c r="AS18" s="6" t="s">
        <v>32</v>
      </c>
      <c r="AT18" s="21">
        <v>211479</v>
      </c>
      <c r="AU18" s="6"/>
      <c r="AV18" s="6"/>
    </row>
    <row r="19" spans="1:48" x14ac:dyDescent="0.35">
      <c r="C19" s="7"/>
      <c r="D19" s="7"/>
      <c r="E19" s="19"/>
      <c r="H19" s="7"/>
      <c r="I19" s="7"/>
      <c r="J19" s="19"/>
      <c r="K19" s="17"/>
      <c r="N19" s="7"/>
      <c r="Q19" s="7"/>
      <c r="R19" s="17"/>
      <c r="U19" s="7"/>
      <c r="X19" s="7"/>
      <c r="Y19" s="17"/>
      <c r="Z19" t="s">
        <v>31</v>
      </c>
      <c r="AA19" s="2">
        <v>10000</v>
      </c>
      <c r="AB19" s="7">
        <v>-96.4</v>
      </c>
      <c r="AC19" s="18">
        <v>-0.96351603287935117</v>
      </c>
      <c r="AD19" s="10">
        <v>10</v>
      </c>
      <c r="AE19" t="s">
        <v>31</v>
      </c>
      <c r="AF19" s="2">
        <v>10000</v>
      </c>
      <c r="AG19" s="7">
        <v>-96.4</v>
      </c>
      <c r="AH19" s="18">
        <v>-0.96351603287935117</v>
      </c>
      <c r="AI19" s="17"/>
      <c r="AJ19" t="s">
        <v>31</v>
      </c>
      <c r="AK19" s="13">
        <v>278569</v>
      </c>
      <c r="AL19" s="10">
        <v>2</v>
      </c>
      <c r="AM19" t="s">
        <v>31</v>
      </c>
      <c r="AN19" s="13">
        <v>278569</v>
      </c>
      <c r="AO19" s="17"/>
      <c r="AP19" s="6" t="s">
        <v>31</v>
      </c>
      <c r="AQ19" s="21">
        <v>274093</v>
      </c>
      <c r="AR19" s="22">
        <v>2</v>
      </c>
      <c r="AS19" s="6" t="s">
        <v>31</v>
      </c>
      <c r="AT19" s="21">
        <v>274093</v>
      </c>
      <c r="AU19" s="6"/>
      <c r="AV19" s="6"/>
    </row>
    <row r="20" spans="1:48" x14ac:dyDescent="0.35">
      <c r="A20" t="s">
        <v>21</v>
      </c>
      <c r="B20" s="2">
        <v>369717</v>
      </c>
      <c r="C20" s="7">
        <v>100</v>
      </c>
      <c r="D20" s="7">
        <v>-87</v>
      </c>
      <c r="E20" s="18">
        <v>-0.87224812233761706</v>
      </c>
      <c r="G20" s="2">
        <v>369717</v>
      </c>
      <c r="H20" s="7">
        <v>100</v>
      </c>
      <c r="I20" s="7">
        <v>-87</v>
      </c>
      <c r="J20" s="18">
        <v>-0.87224812233761706</v>
      </c>
      <c r="K20" s="17"/>
      <c r="L20" t="s">
        <v>21</v>
      </c>
      <c r="M20" s="2">
        <v>2854917</v>
      </c>
      <c r="N20" s="7">
        <v>100</v>
      </c>
      <c r="P20" s="2">
        <v>2854917</v>
      </c>
      <c r="Q20" s="7">
        <v>100</v>
      </c>
      <c r="R20" s="17"/>
      <c r="S20" t="s">
        <v>21</v>
      </c>
      <c r="T20" s="2">
        <v>2894024</v>
      </c>
      <c r="U20" s="7">
        <v>100</v>
      </c>
      <c r="W20" s="2">
        <v>2894024</v>
      </c>
      <c r="X20" s="7">
        <v>100</v>
      </c>
      <c r="Y20" s="17"/>
      <c r="Z20" t="s">
        <v>30</v>
      </c>
      <c r="AA20" s="2">
        <v>9181</v>
      </c>
      <c r="AB20" s="7">
        <v>-57.4</v>
      </c>
      <c r="AC20" s="18">
        <v>-0.71325504403772877</v>
      </c>
      <c r="AD20" s="10">
        <v>11</v>
      </c>
      <c r="AE20" t="s">
        <v>30</v>
      </c>
      <c r="AF20" s="2">
        <v>9181</v>
      </c>
      <c r="AG20" s="7">
        <v>-57.4</v>
      </c>
      <c r="AH20" s="18">
        <v>-0.71325504403772877</v>
      </c>
      <c r="AI20" s="17"/>
      <c r="AJ20" t="s">
        <v>30</v>
      </c>
      <c r="AK20" s="13">
        <v>21574</v>
      </c>
      <c r="AL20" s="10">
        <v>24</v>
      </c>
      <c r="AM20" t="s">
        <v>30</v>
      </c>
      <c r="AN20" s="13">
        <v>21574</v>
      </c>
      <c r="AO20" s="17"/>
      <c r="AP20" s="6" t="s">
        <v>30</v>
      </c>
      <c r="AQ20" s="21">
        <v>32018</v>
      </c>
      <c r="AR20" s="22">
        <v>17</v>
      </c>
      <c r="AS20" s="6" t="s">
        <v>30</v>
      </c>
      <c r="AT20" s="21">
        <v>32018</v>
      </c>
      <c r="AU20" s="6"/>
      <c r="AV20" s="6"/>
    </row>
    <row r="21" spans="1:48" x14ac:dyDescent="0.35">
      <c r="Y21" s="17"/>
      <c r="Z21" t="s">
        <v>29</v>
      </c>
      <c r="AA21" s="2">
        <v>8881</v>
      </c>
      <c r="AB21" s="7">
        <v>-96.5</v>
      </c>
      <c r="AC21" s="18">
        <v>-0.96519329654480468</v>
      </c>
      <c r="AD21" s="10">
        <v>12</v>
      </c>
      <c r="AE21" t="s">
        <v>29</v>
      </c>
      <c r="AF21" s="2">
        <v>8881</v>
      </c>
      <c r="AG21" s="7">
        <v>-96.5</v>
      </c>
      <c r="AH21" s="18">
        <v>-0.96519329654480468</v>
      </c>
      <c r="AI21" s="17"/>
      <c r="AJ21" t="s">
        <v>29</v>
      </c>
      <c r="AK21" s="13">
        <v>254498</v>
      </c>
      <c r="AL21" s="10">
        <v>3</v>
      </c>
      <c r="AM21" t="s">
        <v>29</v>
      </c>
      <c r="AN21" s="13">
        <v>254498</v>
      </c>
      <c r="AO21" s="17"/>
      <c r="AP21" s="6" t="s">
        <v>29</v>
      </c>
      <c r="AQ21" s="21">
        <v>255152</v>
      </c>
      <c r="AR21" s="22">
        <v>3</v>
      </c>
      <c r="AS21" s="6" t="s">
        <v>29</v>
      </c>
      <c r="AT21" s="21">
        <v>255152</v>
      </c>
      <c r="AU21" s="6"/>
      <c r="AV21" s="6"/>
    </row>
    <row r="22" spans="1:48" x14ac:dyDescent="0.35">
      <c r="Y22" s="17"/>
      <c r="Z22" t="s">
        <v>28</v>
      </c>
      <c r="AA22" s="2">
        <v>8630</v>
      </c>
      <c r="AB22" s="7">
        <v>-38.9</v>
      </c>
      <c r="AC22" s="18">
        <v>-0.3557778441325769</v>
      </c>
      <c r="AD22" s="10">
        <v>13</v>
      </c>
      <c r="AE22" t="s">
        <v>28</v>
      </c>
      <c r="AF22" s="2">
        <v>8630</v>
      </c>
      <c r="AG22" s="7">
        <v>-38.9</v>
      </c>
      <c r="AH22" s="18">
        <v>-0.3557778441325769</v>
      </c>
      <c r="AI22" s="17"/>
      <c r="AJ22" t="s">
        <v>28</v>
      </c>
      <c r="AK22" s="13">
        <v>14131</v>
      </c>
      <c r="AL22" s="10">
        <v>38</v>
      </c>
      <c r="AM22" t="s">
        <v>28</v>
      </c>
      <c r="AN22" s="13">
        <v>14131</v>
      </c>
      <c r="AO22" s="17"/>
      <c r="AP22" s="6" t="s">
        <v>28</v>
      </c>
      <c r="AQ22" s="21">
        <v>13396</v>
      </c>
      <c r="AR22" s="22">
        <v>39</v>
      </c>
      <c r="AS22" s="6" t="s">
        <v>28</v>
      </c>
      <c r="AT22" s="21">
        <v>13396</v>
      </c>
      <c r="AU22" s="6"/>
      <c r="AV22" s="6"/>
    </row>
    <row r="23" spans="1:48" x14ac:dyDescent="0.35">
      <c r="Y23" s="17"/>
      <c r="Z23" t="s">
        <v>27</v>
      </c>
      <c r="AA23" s="2">
        <v>8146</v>
      </c>
      <c r="AB23" s="7">
        <v>-48.6</v>
      </c>
      <c r="AC23" s="18">
        <v>-0.48364604462474647</v>
      </c>
      <c r="AD23" s="10">
        <v>14</v>
      </c>
      <c r="AE23" t="s">
        <v>27</v>
      </c>
      <c r="AF23" s="2">
        <v>8146</v>
      </c>
      <c r="AG23" s="7">
        <v>-48.6</v>
      </c>
      <c r="AH23" s="18">
        <v>-0.48364604462474647</v>
      </c>
      <c r="AI23" s="17"/>
      <c r="AJ23" t="s">
        <v>27</v>
      </c>
      <c r="AK23" s="13">
        <v>15857</v>
      </c>
      <c r="AL23" s="10">
        <v>34</v>
      </c>
      <c r="AM23" t="s">
        <v>27</v>
      </c>
      <c r="AN23" s="13">
        <v>15857</v>
      </c>
      <c r="AO23" s="17"/>
      <c r="AP23" s="6" t="s">
        <v>27</v>
      </c>
      <c r="AQ23" s="21">
        <v>15776</v>
      </c>
      <c r="AR23" s="22">
        <v>33</v>
      </c>
      <c r="AS23" s="6" t="s">
        <v>27</v>
      </c>
      <c r="AT23" s="21">
        <v>15776</v>
      </c>
      <c r="AU23" s="6"/>
      <c r="AV23" s="6"/>
    </row>
    <row r="24" spans="1:48" x14ac:dyDescent="0.35">
      <c r="Y24" s="17"/>
      <c r="Z24" t="s">
        <v>26</v>
      </c>
      <c r="AA24" s="2">
        <v>6925</v>
      </c>
      <c r="AB24" s="7">
        <v>-61.6</v>
      </c>
      <c r="AC24" s="18">
        <v>-0.52224905139703348</v>
      </c>
      <c r="AD24" s="10">
        <v>15</v>
      </c>
      <c r="AE24" t="s">
        <v>26</v>
      </c>
      <c r="AF24" s="2">
        <v>6925</v>
      </c>
      <c r="AG24" s="7">
        <v>-61.6</v>
      </c>
      <c r="AH24" s="18">
        <v>-0.52224905139703348</v>
      </c>
      <c r="AI24" s="17"/>
      <c r="AJ24" t="s">
        <v>26</v>
      </c>
      <c r="AK24" s="13">
        <v>18050</v>
      </c>
      <c r="AL24" s="10">
        <v>29</v>
      </c>
      <c r="AM24" t="s">
        <v>26</v>
      </c>
      <c r="AN24" s="13">
        <v>18050</v>
      </c>
      <c r="AO24" s="17"/>
      <c r="AP24" s="6" t="s">
        <v>26</v>
      </c>
      <c r="AQ24" s="21">
        <v>14495</v>
      </c>
      <c r="AR24" s="22">
        <v>36</v>
      </c>
      <c r="AS24" s="6" t="s">
        <v>26</v>
      </c>
      <c r="AT24" s="21">
        <v>14495</v>
      </c>
      <c r="AU24" s="6"/>
      <c r="AV24" s="6"/>
    </row>
    <row r="25" spans="1:48" x14ac:dyDescent="0.35">
      <c r="Y25" s="17"/>
      <c r="Z25" t="s">
        <v>25</v>
      </c>
      <c r="AA25" s="2">
        <v>6892</v>
      </c>
      <c r="AB25" s="7">
        <v>-93.2</v>
      </c>
      <c r="AC25" s="18">
        <v>-0.93485144958360511</v>
      </c>
      <c r="AD25" s="10">
        <v>16</v>
      </c>
      <c r="AE25" t="s">
        <v>25</v>
      </c>
      <c r="AF25" s="2">
        <v>6892</v>
      </c>
      <c r="AG25" s="7">
        <v>-93.2</v>
      </c>
      <c r="AH25" s="18">
        <v>-0.93485144958360511</v>
      </c>
      <c r="AI25" s="17"/>
      <c r="AJ25" t="s">
        <v>25</v>
      </c>
      <c r="AK25" s="13">
        <v>101542</v>
      </c>
      <c r="AL25" s="10">
        <v>7</v>
      </c>
      <c r="AM25" t="s">
        <v>25</v>
      </c>
      <c r="AN25" s="13">
        <v>101542</v>
      </c>
      <c r="AO25" s="17"/>
      <c r="AP25" s="6" t="s">
        <v>25</v>
      </c>
      <c r="AQ25" s="21">
        <v>105789</v>
      </c>
      <c r="AR25" s="22">
        <v>8</v>
      </c>
      <c r="AS25" s="6" t="s">
        <v>25</v>
      </c>
      <c r="AT25" s="21">
        <v>105789</v>
      </c>
      <c r="AU25" s="6"/>
      <c r="AV25" s="6"/>
    </row>
    <row r="26" spans="1:48" x14ac:dyDescent="0.35">
      <c r="Y26" s="17"/>
      <c r="Z26" t="s">
        <v>24</v>
      </c>
      <c r="AA26" s="2">
        <v>6726</v>
      </c>
      <c r="AB26" s="7">
        <v>-87.7</v>
      </c>
      <c r="AC26" s="18">
        <v>-0.86628230616302182</v>
      </c>
      <c r="AD26" s="10">
        <v>17</v>
      </c>
      <c r="AE26" t="s">
        <v>24</v>
      </c>
      <c r="AF26" s="2">
        <v>6726</v>
      </c>
      <c r="AG26" s="7">
        <v>-87.7</v>
      </c>
      <c r="AH26" s="18">
        <v>-0.86628230616302182</v>
      </c>
      <c r="AI26" s="17"/>
      <c r="AJ26" t="s">
        <v>24</v>
      </c>
      <c r="AK26" s="13">
        <v>54619</v>
      </c>
      <c r="AL26" s="10">
        <v>13</v>
      </c>
      <c r="AM26" t="s">
        <v>24</v>
      </c>
      <c r="AN26" s="13">
        <v>54619</v>
      </c>
      <c r="AO26" s="17"/>
      <c r="AP26" s="6" t="s">
        <v>24</v>
      </c>
      <c r="AQ26" s="21">
        <v>50300</v>
      </c>
      <c r="AR26" s="22">
        <v>13</v>
      </c>
      <c r="AS26" s="6" t="s">
        <v>24</v>
      </c>
      <c r="AT26" s="21">
        <v>50300</v>
      </c>
      <c r="AU26" s="6"/>
      <c r="AV26" s="6"/>
    </row>
    <row r="27" spans="1:48" x14ac:dyDescent="0.35">
      <c r="Y27" s="17"/>
      <c r="Z27" t="s">
        <v>23</v>
      </c>
      <c r="AA27" s="2">
        <v>6485</v>
      </c>
      <c r="AB27" s="7">
        <v>-53</v>
      </c>
      <c r="AC27" s="18">
        <v>-0.53718241507279474</v>
      </c>
      <c r="AD27" s="10">
        <v>18</v>
      </c>
      <c r="AE27" t="s">
        <v>23</v>
      </c>
      <c r="AF27" s="2">
        <v>6485</v>
      </c>
      <c r="AG27" s="7">
        <v>-53</v>
      </c>
      <c r="AH27" s="18">
        <v>-0.53718241507279474</v>
      </c>
      <c r="AI27" s="17"/>
      <c r="AJ27" t="s">
        <v>23</v>
      </c>
      <c r="AK27" s="13">
        <v>13788</v>
      </c>
      <c r="AL27" s="10">
        <v>39</v>
      </c>
      <c r="AM27" t="s">
        <v>23</v>
      </c>
      <c r="AN27" s="13">
        <v>13788</v>
      </c>
      <c r="AO27" s="17"/>
      <c r="AP27" s="6" t="s">
        <v>23</v>
      </c>
      <c r="AQ27" s="21">
        <v>14012</v>
      </c>
      <c r="AR27" s="22">
        <v>38</v>
      </c>
      <c r="AS27" s="6" t="s">
        <v>23</v>
      </c>
      <c r="AT27" s="21">
        <v>14012</v>
      </c>
      <c r="AU27" s="6"/>
      <c r="AV27" s="6"/>
    </row>
    <row r="28" spans="1:48" x14ac:dyDescent="0.35">
      <c r="Y28" s="17"/>
      <c r="Z28" s="6" t="s">
        <v>22</v>
      </c>
      <c r="AA28" s="24">
        <v>6126</v>
      </c>
      <c r="AB28" s="25">
        <v>-63.3</v>
      </c>
      <c r="AC28" s="18">
        <v>-0.67184486822369827</v>
      </c>
      <c r="AD28" s="22">
        <v>19</v>
      </c>
      <c r="AE28" s="6" t="s">
        <v>22</v>
      </c>
      <c r="AF28" s="24">
        <v>6126</v>
      </c>
      <c r="AG28" s="25">
        <v>-63.3</v>
      </c>
      <c r="AH28" s="18">
        <v>-0.67184486822369827</v>
      </c>
      <c r="AI28" s="17"/>
      <c r="AJ28" s="6" t="s">
        <v>22</v>
      </c>
      <c r="AK28" s="13">
        <v>16704</v>
      </c>
      <c r="AL28" s="22">
        <v>33</v>
      </c>
      <c r="AM28" s="6" t="s">
        <v>22</v>
      </c>
      <c r="AN28" s="13">
        <v>16704</v>
      </c>
      <c r="AO28" s="17"/>
      <c r="AP28" s="6" t="s">
        <v>22</v>
      </c>
      <c r="AQ28" s="21">
        <v>18668</v>
      </c>
      <c r="AR28" s="22">
        <v>27</v>
      </c>
      <c r="AS28" s="6" t="s">
        <v>22</v>
      </c>
      <c r="AT28" s="21">
        <v>18668</v>
      </c>
      <c r="AU28" s="6"/>
      <c r="AV28" s="6"/>
    </row>
    <row r="29" spans="1:48" x14ac:dyDescent="0.35">
      <c r="Y29" s="26"/>
      <c r="Z29" s="4" t="s">
        <v>47</v>
      </c>
      <c r="AA29" s="5">
        <v>6119</v>
      </c>
      <c r="AB29" s="8">
        <v>-93.6</v>
      </c>
      <c r="AC29" s="18">
        <v>-0.93569979929174152</v>
      </c>
      <c r="AD29" s="28">
        <v>20</v>
      </c>
      <c r="AE29" s="4" t="s">
        <v>47</v>
      </c>
      <c r="AF29" s="5">
        <v>6119</v>
      </c>
      <c r="AG29" s="8">
        <v>-93.6</v>
      </c>
      <c r="AH29" s="18">
        <v>-0.93562624129125815</v>
      </c>
      <c r="AI29" s="26"/>
      <c r="AJ29" s="4" t="s">
        <v>47</v>
      </c>
      <c r="AK29" s="23">
        <v>95331</v>
      </c>
      <c r="AL29" s="28">
        <v>9</v>
      </c>
      <c r="AM29" s="4" t="s">
        <v>47</v>
      </c>
      <c r="AN29" s="23">
        <v>95331</v>
      </c>
      <c r="AO29" s="26"/>
      <c r="AP29" s="4" t="s">
        <v>47</v>
      </c>
      <c r="AQ29" s="23">
        <v>95163</v>
      </c>
      <c r="AR29" s="28">
        <v>9</v>
      </c>
      <c r="AS29" s="4" t="s">
        <v>47</v>
      </c>
      <c r="AT29" s="23">
        <v>95163</v>
      </c>
    </row>
    <row r="30" spans="1:48" x14ac:dyDescent="0.35">
      <c r="Y30" s="17"/>
      <c r="AA30" s="2"/>
      <c r="AB30" s="7"/>
      <c r="AC30" s="19"/>
      <c r="AF30" s="2"/>
      <c r="AG30" s="7"/>
      <c r="AH30" s="19"/>
      <c r="AI30" s="17"/>
      <c r="AK30" s="20"/>
      <c r="AN30" s="20"/>
      <c r="AO30" s="17"/>
      <c r="AQ30" s="20"/>
      <c r="AT30" s="20"/>
    </row>
    <row r="31" spans="1:48" x14ac:dyDescent="0.35">
      <c r="Y31" s="17"/>
      <c r="Z31" t="s">
        <v>56</v>
      </c>
      <c r="AA31" s="2">
        <v>253808</v>
      </c>
      <c r="AB31" s="18">
        <v>-0.82976234552996031</v>
      </c>
      <c r="AC31" s="18">
        <v>-0.8289904013949847</v>
      </c>
      <c r="AE31" t="s">
        <v>57</v>
      </c>
      <c r="AF31" s="2">
        <v>253808</v>
      </c>
      <c r="AG31" s="18">
        <v>-0.82976234552996031</v>
      </c>
      <c r="AH31" s="18">
        <v>-0.8289904013949847</v>
      </c>
      <c r="AI31" s="17"/>
      <c r="AJ31" t="s">
        <v>56</v>
      </c>
      <c r="AK31" s="2">
        <v>1490904</v>
      </c>
      <c r="AM31" t="s">
        <v>57</v>
      </c>
      <c r="AN31" s="2">
        <v>1490904</v>
      </c>
      <c r="AO31" s="17"/>
      <c r="AP31" t="s">
        <v>56</v>
      </c>
      <c r="AQ31" s="2">
        <v>1484174</v>
      </c>
      <c r="AS31" t="s">
        <v>57</v>
      </c>
      <c r="AT31" s="2">
        <v>1484174</v>
      </c>
    </row>
  </sheetData>
  <printOptions horizontalCentered="1"/>
  <pageMargins left="0.2" right="0.2" top="0.75" bottom="0.75" header="0.3" footer="0.3"/>
  <pageSetup scale="85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E0A2-8530-47C1-9BA5-65139F4ABAE3}">
  <dimension ref="A1:AW31"/>
  <sheetViews>
    <sheetView showGridLines="0" tabSelected="1" zoomScale="90" zoomScaleNormal="90" workbookViewId="0"/>
  </sheetViews>
  <sheetFormatPr defaultRowHeight="14.5" x14ac:dyDescent="0.35"/>
  <cols>
    <col min="1" max="1" width="35.7265625" customWidth="1"/>
    <col min="2" max="4" width="19.26953125" customWidth="1"/>
    <col min="5" max="5" width="10.7265625" bestFit="1" customWidth="1"/>
    <col min="6" max="6" width="4.7265625" customWidth="1"/>
    <col min="7" max="9" width="19.26953125" customWidth="1"/>
    <col min="10" max="10" width="10.7265625" bestFit="1" customWidth="1"/>
    <col min="11" max="11" width="2.26953125" customWidth="1"/>
    <col min="12" max="12" width="32.54296875" bestFit="1" customWidth="1"/>
    <col min="13" max="13" width="13.1796875" bestFit="1" customWidth="1"/>
    <col min="15" max="15" width="10.6328125" customWidth="1"/>
    <col min="16" max="16" width="14.6328125" customWidth="1"/>
    <col min="18" max="18" width="2" customWidth="1"/>
    <col min="19" max="19" width="33.90625" customWidth="1"/>
    <col min="20" max="20" width="13.1796875" bestFit="1" customWidth="1"/>
    <col min="22" max="22" width="9" customWidth="1"/>
    <col min="23" max="23" width="16.453125" customWidth="1"/>
    <col min="24" max="24" width="6.26953125" bestFit="1" customWidth="1"/>
    <col min="25" max="25" width="2.453125" customWidth="1"/>
    <col min="26" max="26" width="43.08984375" bestFit="1" customWidth="1"/>
    <col min="31" max="31" width="40.90625" bestFit="1" customWidth="1"/>
    <col min="35" max="35" width="2" customWidth="1"/>
    <col min="36" max="36" width="43.08984375" bestFit="1" customWidth="1"/>
    <col min="37" max="37" width="11" bestFit="1" customWidth="1"/>
    <col min="39" max="39" width="40.90625" bestFit="1" customWidth="1"/>
    <col min="40" max="40" width="11" bestFit="1" customWidth="1"/>
    <col min="42" max="42" width="2.26953125" customWidth="1"/>
    <col min="43" max="43" width="43.08984375" bestFit="1" customWidth="1"/>
    <col min="44" max="44" width="11" bestFit="1" customWidth="1"/>
    <col min="46" max="46" width="40.90625" bestFit="1" customWidth="1"/>
    <col min="47" max="47" width="11" customWidth="1"/>
  </cols>
  <sheetData>
    <row r="1" spans="1:49" ht="17" x14ac:dyDescent="0.4">
      <c r="A1" t="s">
        <v>0</v>
      </c>
      <c r="C1" s="14"/>
      <c r="K1" s="17"/>
      <c r="L1" t="s">
        <v>0</v>
      </c>
      <c r="R1" s="17"/>
      <c r="S1" t="s">
        <v>0</v>
      </c>
      <c r="Y1" s="17"/>
      <c r="Z1" t="s">
        <v>46</v>
      </c>
      <c r="AB1" s="14"/>
      <c r="AC1" s="14"/>
      <c r="AI1" s="17"/>
      <c r="AJ1" t="s">
        <v>46</v>
      </c>
      <c r="AP1" s="17"/>
      <c r="AQ1" t="s">
        <v>46</v>
      </c>
    </row>
    <row r="2" spans="1:49" x14ac:dyDescent="0.35">
      <c r="A2" t="s">
        <v>1</v>
      </c>
      <c r="K2" s="17"/>
      <c r="L2" t="s">
        <v>1</v>
      </c>
      <c r="R2" s="17"/>
      <c r="S2" t="s">
        <v>1</v>
      </c>
      <c r="Y2" s="17"/>
      <c r="Z2" t="s">
        <v>58</v>
      </c>
      <c r="AI2" s="17"/>
      <c r="AJ2" t="s">
        <v>45</v>
      </c>
      <c r="AP2" s="17"/>
      <c r="AQ2" t="s">
        <v>45</v>
      </c>
    </row>
    <row r="3" spans="1:49" x14ac:dyDescent="0.35">
      <c r="A3" t="s">
        <v>2</v>
      </c>
      <c r="K3" s="17"/>
      <c r="L3" t="s">
        <v>2</v>
      </c>
      <c r="R3" s="17"/>
      <c r="S3" t="s">
        <v>2</v>
      </c>
      <c r="Y3" s="17"/>
      <c r="AI3" s="17"/>
      <c r="AP3" s="17"/>
    </row>
    <row r="4" spans="1:49" x14ac:dyDescent="0.35">
      <c r="A4" t="s">
        <v>59</v>
      </c>
      <c r="K4" s="17"/>
      <c r="L4" t="s">
        <v>60</v>
      </c>
      <c r="R4" s="17"/>
      <c r="S4" t="s">
        <v>61</v>
      </c>
      <c r="Y4" s="17"/>
      <c r="Z4" s="27">
        <v>44228</v>
      </c>
      <c r="AA4" s="27"/>
      <c r="AB4" s="27"/>
      <c r="AC4" s="15"/>
      <c r="AE4" s="28" t="s">
        <v>4</v>
      </c>
      <c r="AF4" s="28"/>
      <c r="AG4" s="28"/>
      <c r="AI4" s="17"/>
      <c r="AJ4" s="27">
        <v>43862</v>
      </c>
      <c r="AK4" s="27"/>
      <c r="AM4" s="28" t="s">
        <v>53</v>
      </c>
      <c r="AN4" s="28"/>
      <c r="AO4" s="28"/>
      <c r="AP4" s="17"/>
      <c r="AQ4" s="27">
        <v>43497</v>
      </c>
      <c r="AR4" s="27"/>
      <c r="AT4" s="28" t="s">
        <v>52</v>
      </c>
      <c r="AU4" s="28"/>
    </row>
    <row r="5" spans="1:49" x14ac:dyDescent="0.35">
      <c r="K5" s="17"/>
      <c r="R5" s="17"/>
      <c r="Y5" s="17"/>
      <c r="Z5" s="1"/>
      <c r="AB5" s="3" t="s">
        <v>50</v>
      </c>
      <c r="AC5" s="16" t="s">
        <v>49</v>
      </c>
      <c r="AD5" s="10">
        <v>2021</v>
      </c>
      <c r="AG5" s="3" t="s">
        <v>50</v>
      </c>
      <c r="AH5" s="16" t="s">
        <v>49</v>
      </c>
      <c r="AI5" s="17"/>
      <c r="AJ5" s="1"/>
      <c r="AL5" s="10">
        <v>2020</v>
      </c>
      <c r="AO5" s="10">
        <v>2020</v>
      </c>
      <c r="AP5" s="17"/>
      <c r="AQ5" s="1"/>
      <c r="AS5" s="10">
        <v>2019</v>
      </c>
      <c r="AV5" s="10">
        <v>2019</v>
      </c>
    </row>
    <row r="6" spans="1:49" x14ac:dyDescent="0.35">
      <c r="B6" s="27">
        <v>44228</v>
      </c>
      <c r="C6" s="27"/>
      <c r="D6" s="27"/>
      <c r="E6" s="15"/>
      <c r="G6" s="28" t="s">
        <v>4</v>
      </c>
      <c r="H6" s="28"/>
      <c r="I6" s="28"/>
      <c r="K6" s="17"/>
      <c r="M6" s="27">
        <v>43862</v>
      </c>
      <c r="N6" s="27"/>
      <c r="P6" s="28" t="s">
        <v>53</v>
      </c>
      <c r="Q6" s="28"/>
      <c r="R6" s="17"/>
      <c r="T6" s="27">
        <v>43497</v>
      </c>
      <c r="U6" s="27"/>
      <c r="W6" s="28" t="s">
        <v>52</v>
      </c>
      <c r="X6" s="28"/>
      <c r="Y6" s="17"/>
      <c r="AA6" s="3" t="s">
        <v>6</v>
      </c>
      <c r="AB6" s="3" t="s">
        <v>44</v>
      </c>
      <c r="AC6" s="3" t="s">
        <v>44</v>
      </c>
      <c r="AD6" s="10" t="s">
        <v>55</v>
      </c>
      <c r="AF6" s="3" t="s">
        <v>6</v>
      </c>
      <c r="AG6" s="3" t="s">
        <v>44</v>
      </c>
      <c r="AH6" s="3" t="s">
        <v>44</v>
      </c>
      <c r="AI6" s="17"/>
      <c r="AK6" s="3" t="s">
        <v>6</v>
      </c>
      <c r="AL6" s="10" t="s">
        <v>55</v>
      </c>
      <c r="AN6" s="3" t="s">
        <v>6</v>
      </c>
      <c r="AO6" s="10" t="s">
        <v>55</v>
      </c>
      <c r="AP6" s="17"/>
      <c r="AR6" s="3" t="s">
        <v>6</v>
      </c>
      <c r="AS6" s="10" t="s">
        <v>55</v>
      </c>
      <c r="AU6" s="3" t="s">
        <v>6</v>
      </c>
      <c r="AV6" s="10" t="s">
        <v>55</v>
      </c>
    </row>
    <row r="7" spans="1:49" x14ac:dyDescent="0.35">
      <c r="A7" t="s">
        <v>5</v>
      </c>
      <c r="B7" s="3" t="s">
        <v>6</v>
      </c>
      <c r="C7" s="3">
        <v>2021</v>
      </c>
      <c r="D7" s="3" t="s">
        <v>7</v>
      </c>
      <c r="E7" s="16" t="s">
        <v>7</v>
      </c>
      <c r="F7" s="3"/>
      <c r="G7" s="3" t="s">
        <v>6</v>
      </c>
      <c r="H7" s="3">
        <v>2021</v>
      </c>
      <c r="I7" s="3" t="s">
        <v>7</v>
      </c>
      <c r="J7" s="16" t="s">
        <v>7</v>
      </c>
      <c r="K7" s="17"/>
      <c r="L7" t="s">
        <v>5</v>
      </c>
      <c r="M7" s="3" t="s">
        <v>6</v>
      </c>
      <c r="N7" s="3">
        <v>2020</v>
      </c>
      <c r="O7" s="3"/>
      <c r="P7" s="3" t="s">
        <v>6</v>
      </c>
      <c r="Q7" s="3">
        <v>2020</v>
      </c>
      <c r="R7" s="17"/>
      <c r="S7" t="s">
        <v>5</v>
      </c>
      <c r="T7" s="3" t="s">
        <v>6</v>
      </c>
      <c r="U7" s="3">
        <v>2019</v>
      </c>
      <c r="V7" s="3"/>
      <c r="W7" s="3" t="s">
        <v>6</v>
      </c>
      <c r="X7" s="3">
        <v>2019</v>
      </c>
      <c r="Y7" s="17"/>
      <c r="Z7" s="11" t="s">
        <v>42</v>
      </c>
      <c r="AA7" s="9" t="s">
        <v>9</v>
      </c>
      <c r="AB7" s="9" t="s">
        <v>41</v>
      </c>
      <c r="AC7" s="9" t="s">
        <v>41</v>
      </c>
      <c r="AD7" s="12" t="s">
        <v>43</v>
      </c>
      <c r="AE7" s="11" t="s">
        <v>42</v>
      </c>
      <c r="AF7" s="9" t="s">
        <v>9</v>
      </c>
      <c r="AG7" s="9" t="s">
        <v>41</v>
      </c>
      <c r="AH7" s="9" t="s">
        <v>41</v>
      </c>
      <c r="AI7" s="17"/>
      <c r="AJ7" s="11" t="s">
        <v>42</v>
      </c>
      <c r="AK7" s="9" t="s">
        <v>9</v>
      </c>
      <c r="AL7" s="12" t="s">
        <v>43</v>
      </c>
      <c r="AM7" s="11" t="s">
        <v>42</v>
      </c>
      <c r="AN7" s="9" t="s">
        <v>9</v>
      </c>
      <c r="AO7" s="12" t="s">
        <v>43</v>
      </c>
      <c r="AP7" s="17"/>
      <c r="AQ7" s="11" t="s">
        <v>42</v>
      </c>
      <c r="AR7" s="9" t="s">
        <v>9</v>
      </c>
      <c r="AS7" s="12" t="s">
        <v>43</v>
      </c>
      <c r="AT7" s="11" t="s">
        <v>42</v>
      </c>
      <c r="AU7" s="9" t="s">
        <v>9</v>
      </c>
      <c r="AV7" s="12" t="s">
        <v>43</v>
      </c>
    </row>
    <row r="8" spans="1:49" x14ac:dyDescent="0.35">
      <c r="A8" s="4" t="s">
        <v>8</v>
      </c>
      <c r="B8" s="9" t="s">
        <v>9</v>
      </c>
      <c r="C8" s="9" t="s">
        <v>10</v>
      </c>
      <c r="D8" s="9" t="s">
        <v>11</v>
      </c>
      <c r="E8" s="9" t="s">
        <v>48</v>
      </c>
      <c r="F8" s="9"/>
      <c r="G8" s="9" t="s">
        <v>9</v>
      </c>
      <c r="H8" s="9" t="s">
        <v>10</v>
      </c>
      <c r="I8" s="9" t="s">
        <v>11</v>
      </c>
      <c r="J8" s="9" t="s">
        <v>48</v>
      </c>
      <c r="K8" s="17"/>
      <c r="L8" s="4" t="s">
        <v>8</v>
      </c>
      <c r="M8" s="9" t="s">
        <v>9</v>
      </c>
      <c r="N8" s="9" t="s">
        <v>10</v>
      </c>
      <c r="O8" s="9"/>
      <c r="P8" s="9" t="s">
        <v>9</v>
      </c>
      <c r="Q8" s="9" t="s">
        <v>10</v>
      </c>
      <c r="R8" s="17"/>
      <c r="S8" s="4" t="s">
        <v>8</v>
      </c>
      <c r="T8" s="9" t="s">
        <v>9</v>
      </c>
      <c r="U8" s="9" t="s">
        <v>10</v>
      </c>
      <c r="V8" s="9"/>
      <c r="W8" s="9" t="s">
        <v>9</v>
      </c>
      <c r="X8" s="9" t="s">
        <v>10</v>
      </c>
      <c r="Y8" s="17"/>
      <c r="AD8" s="10"/>
      <c r="AI8" s="17"/>
      <c r="AL8" s="10"/>
      <c r="AP8" s="17"/>
      <c r="AS8" s="10"/>
    </row>
    <row r="9" spans="1:49" x14ac:dyDescent="0.35">
      <c r="A9" s="6"/>
      <c r="B9" s="3"/>
      <c r="C9" s="3"/>
      <c r="D9" s="3"/>
      <c r="E9" s="3"/>
      <c r="F9" s="3"/>
      <c r="G9" s="3"/>
      <c r="H9" s="3"/>
      <c r="I9" s="3"/>
      <c r="J9" s="3"/>
      <c r="K9" s="17"/>
      <c r="M9" s="3"/>
      <c r="N9" s="3"/>
      <c r="O9" s="3"/>
      <c r="P9" s="3"/>
      <c r="Q9" s="3"/>
      <c r="R9" s="17"/>
      <c r="T9" s="3"/>
      <c r="U9" s="3"/>
      <c r="V9" s="3"/>
      <c r="W9" s="3"/>
      <c r="X9" s="3"/>
      <c r="Y9" s="17"/>
      <c r="AA9" s="2"/>
      <c r="AB9" s="7"/>
      <c r="AC9" s="7"/>
      <c r="AD9" s="10"/>
      <c r="AF9" s="2"/>
      <c r="AG9" s="7"/>
      <c r="AH9" s="7"/>
      <c r="AI9" s="17"/>
      <c r="AK9" s="2"/>
      <c r="AL9" s="10"/>
      <c r="AN9" s="2"/>
      <c r="AO9" s="2"/>
      <c r="AP9" s="17"/>
      <c r="AR9" s="2"/>
      <c r="AS9" s="10"/>
      <c r="AU9" s="2"/>
    </row>
    <row r="10" spans="1:49" x14ac:dyDescent="0.35">
      <c r="A10" t="s">
        <v>12</v>
      </c>
      <c r="B10" s="2">
        <v>22320</v>
      </c>
      <c r="C10" s="7">
        <v>9.4</v>
      </c>
      <c r="D10" s="7">
        <v>-97.7</v>
      </c>
      <c r="E10" s="18">
        <f>(B10-T10)/T10</f>
        <v>-0.97566116680279114</v>
      </c>
      <c r="G10" s="2">
        <v>69012</v>
      </c>
      <c r="H10" s="7">
        <v>11.3</v>
      </c>
      <c r="I10" s="7">
        <v>-96</v>
      </c>
      <c r="J10" s="18">
        <f>(G10-W10)/W10</f>
        <v>-0.95962706575490397</v>
      </c>
      <c r="K10" s="17"/>
      <c r="L10" t="s">
        <v>12</v>
      </c>
      <c r="M10" s="2">
        <v>958806</v>
      </c>
      <c r="N10" s="7">
        <v>39.4</v>
      </c>
      <c r="P10" s="2">
        <v>1743524</v>
      </c>
      <c r="Q10" s="7">
        <v>33</v>
      </c>
      <c r="R10" s="17"/>
      <c r="S10" t="s">
        <v>12</v>
      </c>
      <c r="T10" s="2">
        <v>917053</v>
      </c>
      <c r="U10" s="7">
        <v>35.200000000000003</v>
      </c>
      <c r="W10" s="2">
        <v>1709363</v>
      </c>
      <c r="X10" s="7">
        <v>31.1</v>
      </c>
      <c r="Y10" s="17"/>
      <c r="Z10" t="s">
        <v>40</v>
      </c>
      <c r="AA10" s="2">
        <v>24332</v>
      </c>
      <c r="AB10" s="7">
        <v>-64.7</v>
      </c>
      <c r="AC10" s="18">
        <f>(AA10-AR10)/AR10</f>
        <v>-0.66495924212381585</v>
      </c>
      <c r="AD10" s="10">
        <v>1</v>
      </c>
      <c r="AE10" t="s">
        <v>40</v>
      </c>
      <c r="AF10" s="2">
        <v>65077</v>
      </c>
      <c r="AG10" s="7">
        <v>-66.900000000000006</v>
      </c>
      <c r="AH10" s="18">
        <f>(AF10-AU10)/AU10</f>
        <v>-0.64450065006719182</v>
      </c>
      <c r="AI10" s="17"/>
      <c r="AJ10" s="6" t="s">
        <v>40</v>
      </c>
      <c r="AK10" s="30">
        <v>80988</v>
      </c>
      <c r="AL10" s="35">
        <v>7</v>
      </c>
      <c r="AM10" s="6" t="s">
        <v>40</v>
      </c>
      <c r="AN10" s="41">
        <v>196505</v>
      </c>
      <c r="AO10" s="36">
        <v>8</v>
      </c>
      <c r="AP10" s="17"/>
      <c r="AQ10" t="s">
        <v>40</v>
      </c>
      <c r="AR10" s="21">
        <v>72624</v>
      </c>
      <c r="AS10" s="32">
        <v>8</v>
      </c>
      <c r="AT10" s="6" t="s">
        <v>40</v>
      </c>
      <c r="AU10" s="21">
        <v>183058</v>
      </c>
      <c r="AV10" s="29">
        <v>8</v>
      </c>
      <c r="AW10" s="6"/>
    </row>
    <row r="11" spans="1:49" x14ac:dyDescent="0.35">
      <c r="A11" t="s">
        <v>13</v>
      </c>
      <c r="B11" s="2">
        <v>8922</v>
      </c>
      <c r="C11" s="7">
        <v>3.7</v>
      </c>
      <c r="D11" s="7">
        <v>-88.3</v>
      </c>
      <c r="E11" s="18">
        <f t="shared" ref="E11:E17" si="0">(B11-T11)/T11</f>
        <v>-0.87164436771687526</v>
      </c>
      <c r="G11" s="2">
        <v>21996</v>
      </c>
      <c r="H11" s="7">
        <v>3.6</v>
      </c>
      <c r="I11" s="7">
        <v>-86.4</v>
      </c>
      <c r="J11" s="18">
        <f t="shared" ref="J11:J18" si="1">(G11-W11)/W11</f>
        <v>-0.85423266047263713</v>
      </c>
      <c r="K11" s="17"/>
      <c r="L11" t="s">
        <v>13</v>
      </c>
      <c r="M11" s="2">
        <v>76247</v>
      </c>
      <c r="N11" s="7">
        <v>3.1</v>
      </c>
      <c r="P11" s="2">
        <v>162267</v>
      </c>
      <c r="Q11" s="7">
        <v>3.1</v>
      </c>
      <c r="R11" s="17"/>
      <c r="S11" t="s">
        <v>13</v>
      </c>
      <c r="T11" s="2">
        <v>69510</v>
      </c>
      <c r="U11" s="7">
        <v>2.7</v>
      </c>
      <c r="W11" s="2">
        <v>150898</v>
      </c>
      <c r="X11" s="7">
        <v>2.7</v>
      </c>
      <c r="Y11" s="17"/>
      <c r="Z11" t="s">
        <v>39</v>
      </c>
      <c r="AA11" s="2">
        <v>23299</v>
      </c>
      <c r="AB11" s="7">
        <v>-43.4</v>
      </c>
      <c r="AC11" s="18">
        <f t="shared" ref="AC11:AC29" si="2">(AA11-AR11)/AR11</f>
        <v>-0.53768156202873241</v>
      </c>
      <c r="AD11" s="10">
        <v>2</v>
      </c>
      <c r="AE11" t="s">
        <v>39</v>
      </c>
      <c r="AF11" s="2">
        <v>56367</v>
      </c>
      <c r="AG11" s="7">
        <v>-48.7</v>
      </c>
      <c r="AH11" s="18">
        <f t="shared" ref="AH11:AH29" si="3">(AF11-AU11)/AU11</f>
        <v>-0.50532265000394916</v>
      </c>
      <c r="AI11" s="17"/>
      <c r="AJ11" s="6" t="s">
        <v>39</v>
      </c>
      <c r="AK11" s="30">
        <v>51583</v>
      </c>
      <c r="AL11" s="35">
        <v>12</v>
      </c>
      <c r="AM11" s="6" t="s">
        <v>39</v>
      </c>
      <c r="AN11" s="41">
        <v>109967</v>
      </c>
      <c r="AO11" s="37">
        <v>12</v>
      </c>
      <c r="AP11" s="17"/>
      <c r="AQ11" t="s">
        <v>39</v>
      </c>
      <c r="AR11" s="21">
        <v>50396</v>
      </c>
      <c r="AS11" s="32">
        <v>12</v>
      </c>
      <c r="AT11" s="6" t="s">
        <v>39</v>
      </c>
      <c r="AU11" s="21">
        <v>113947</v>
      </c>
      <c r="AV11" s="29">
        <v>12</v>
      </c>
      <c r="AW11" s="6"/>
    </row>
    <row r="12" spans="1:49" x14ac:dyDescent="0.35">
      <c r="A12" t="s">
        <v>14</v>
      </c>
      <c r="B12" s="2">
        <v>42934</v>
      </c>
      <c r="C12" s="7">
        <v>18</v>
      </c>
      <c r="D12" s="7">
        <v>-93.1</v>
      </c>
      <c r="E12" s="18">
        <f t="shared" si="0"/>
        <v>-0.94886538903584572</v>
      </c>
      <c r="G12" s="2">
        <v>124124</v>
      </c>
      <c r="H12" s="7">
        <v>20.399999999999999</v>
      </c>
      <c r="I12" s="7">
        <v>-92.8</v>
      </c>
      <c r="J12" s="18">
        <f t="shared" si="1"/>
        <v>-0.93511131929095248</v>
      </c>
      <c r="K12" s="17"/>
      <c r="L12" t="s">
        <v>14</v>
      </c>
      <c r="M12" s="2">
        <v>625227</v>
      </c>
      <c r="N12" s="7">
        <v>25.7</v>
      </c>
      <c r="P12" s="2">
        <v>1719364</v>
      </c>
      <c r="Q12" s="7">
        <v>32.5</v>
      </c>
      <c r="R12" s="17"/>
      <c r="S12" t="s">
        <v>14</v>
      </c>
      <c r="T12" s="2">
        <v>839627</v>
      </c>
      <c r="U12" s="7">
        <v>32.299999999999997</v>
      </c>
      <c r="W12" s="2">
        <v>1912876</v>
      </c>
      <c r="X12" s="7">
        <v>34.799999999999997</v>
      </c>
      <c r="Y12" s="17"/>
      <c r="Z12" t="s">
        <v>37</v>
      </c>
      <c r="AA12" s="2">
        <v>15767</v>
      </c>
      <c r="AB12" s="7">
        <v>-72.099999999999994</v>
      </c>
      <c r="AC12" s="18">
        <f t="shared" si="2"/>
        <v>-0.34062395449983274</v>
      </c>
      <c r="AD12" s="10">
        <v>3</v>
      </c>
      <c r="AE12" t="s">
        <v>37</v>
      </c>
      <c r="AF12" s="2">
        <v>32001</v>
      </c>
      <c r="AG12" s="7">
        <v>-31.1</v>
      </c>
      <c r="AH12" s="18">
        <f t="shared" si="3"/>
        <v>-0.32129374337221633</v>
      </c>
      <c r="AI12" s="17"/>
      <c r="AJ12" s="6" t="s">
        <v>37</v>
      </c>
      <c r="AK12" s="30">
        <v>24616</v>
      </c>
      <c r="AL12" s="35">
        <v>22</v>
      </c>
      <c r="AM12" s="6" t="s">
        <v>37</v>
      </c>
      <c r="AN12" s="41">
        <v>46451</v>
      </c>
      <c r="AO12" s="40">
        <v>24</v>
      </c>
      <c r="AP12" s="17"/>
      <c r="AQ12" t="s">
        <v>37</v>
      </c>
      <c r="AR12" s="30">
        <v>23912</v>
      </c>
      <c r="AS12" s="40">
        <v>24</v>
      </c>
      <c r="AT12" s="6" t="s">
        <v>37</v>
      </c>
      <c r="AU12" s="30">
        <v>47150</v>
      </c>
      <c r="AV12" s="35">
        <v>25</v>
      </c>
      <c r="AW12" s="6"/>
    </row>
    <row r="13" spans="1:49" x14ac:dyDescent="0.35">
      <c r="A13" t="s">
        <v>15</v>
      </c>
      <c r="B13" s="2">
        <v>8651</v>
      </c>
      <c r="C13" s="7">
        <v>3.6</v>
      </c>
      <c r="D13" s="7">
        <v>-86.2</v>
      </c>
      <c r="E13" s="18">
        <f t="shared" si="0"/>
        <v>-0.85461481581070176</v>
      </c>
      <c r="G13" s="2">
        <v>31166</v>
      </c>
      <c r="H13" s="7">
        <v>5.0999999999999996</v>
      </c>
      <c r="I13" s="7">
        <v>-80.400000000000006</v>
      </c>
      <c r="J13" s="18">
        <f t="shared" si="1"/>
        <v>-0.80103675897907334</v>
      </c>
      <c r="K13" s="17"/>
      <c r="L13" t="s">
        <v>15</v>
      </c>
      <c r="M13" s="2">
        <v>62576</v>
      </c>
      <c r="N13" s="7">
        <v>2.6</v>
      </c>
      <c r="P13" s="2">
        <v>158658</v>
      </c>
      <c r="Q13" s="7">
        <v>3</v>
      </c>
      <c r="R13" s="17"/>
      <c r="S13" t="s">
        <v>15</v>
      </c>
      <c r="T13" s="2">
        <v>59504</v>
      </c>
      <c r="U13" s="7">
        <v>2.2999999999999998</v>
      </c>
      <c r="W13" s="2">
        <v>156642</v>
      </c>
      <c r="X13" s="7">
        <v>2.9</v>
      </c>
      <c r="Y13" s="17"/>
      <c r="Z13" t="s">
        <v>34</v>
      </c>
      <c r="AA13" s="2">
        <v>14406</v>
      </c>
      <c r="AB13" s="7">
        <v>-25.7</v>
      </c>
      <c r="AC13" s="18">
        <f t="shared" si="2"/>
        <v>-0.60119591396063454</v>
      </c>
      <c r="AD13" s="10">
        <v>4</v>
      </c>
      <c r="AE13" t="s">
        <v>38</v>
      </c>
      <c r="AF13" s="2">
        <v>30610</v>
      </c>
      <c r="AG13" s="7">
        <v>-76.5</v>
      </c>
      <c r="AH13" s="18">
        <f t="shared" si="3"/>
        <v>-0.79267697976213058</v>
      </c>
      <c r="AI13" s="17"/>
      <c r="AJ13" s="6" t="s">
        <v>34</v>
      </c>
      <c r="AK13" s="30">
        <v>37786</v>
      </c>
      <c r="AL13" s="35">
        <v>14</v>
      </c>
      <c r="AM13" s="6" t="s">
        <v>38</v>
      </c>
      <c r="AN13" s="41">
        <v>130472</v>
      </c>
      <c r="AO13" s="40">
        <v>10</v>
      </c>
      <c r="AP13" s="17"/>
      <c r="AQ13" t="s">
        <v>34</v>
      </c>
      <c r="AR13" s="21">
        <v>36123</v>
      </c>
      <c r="AS13" s="29">
        <v>16</v>
      </c>
      <c r="AT13" s="6" t="s">
        <v>38</v>
      </c>
      <c r="AU13" s="21">
        <v>147644</v>
      </c>
      <c r="AV13" s="34">
        <v>10</v>
      </c>
      <c r="AW13" s="6"/>
    </row>
    <row r="14" spans="1:49" x14ac:dyDescent="0.35">
      <c r="A14" t="s">
        <v>16</v>
      </c>
      <c r="B14" s="2">
        <v>4811</v>
      </c>
      <c r="C14" s="7">
        <v>2</v>
      </c>
      <c r="D14" s="7">
        <v>-82.3</v>
      </c>
      <c r="E14" s="18">
        <f t="shared" si="0"/>
        <v>-0.81370764762826719</v>
      </c>
      <c r="G14" s="2">
        <v>15884</v>
      </c>
      <c r="H14" s="7">
        <v>2.6</v>
      </c>
      <c r="I14" s="7">
        <v>-74.7</v>
      </c>
      <c r="J14" s="18">
        <f t="shared" si="1"/>
        <v>-0.73364634862077638</v>
      </c>
      <c r="K14" s="17"/>
      <c r="L14" t="s">
        <v>16</v>
      </c>
      <c r="M14" s="2">
        <v>27236</v>
      </c>
      <c r="N14" s="7">
        <v>1.1000000000000001</v>
      </c>
      <c r="P14" s="2">
        <v>62835</v>
      </c>
      <c r="Q14" s="7">
        <v>1.2</v>
      </c>
      <c r="R14" s="17"/>
      <c r="S14" t="s">
        <v>16</v>
      </c>
      <c r="T14" s="2">
        <v>25825</v>
      </c>
      <c r="U14" s="7">
        <v>1</v>
      </c>
      <c r="W14" s="2">
        <v>59635</v>
      </c>
      <c r="X14" s="7">
        <v>1.1000000000000001</v>
      </c>
      <c r="Y14" s="17"/>
      <c r="Z14" t="s">
        <v>36</v>
      </c>
      <c r="AA14" s="2">
        <v>12578</v>
      </c>
      <c r="AB14" s="7">
        <v>-49.9</v>
      </c>
      <c r="AC14" s="18">
        <f t="shared" si="2"/>
        <v>-0.67201230801324674</v>
      </c>
      <c r="AD14" s="10">
        <v>5</v>
      </c>
      <c r="AE14" t="s">
        <v>36</v>
      </c>
      <c r="AF14" s="2">
        <v>27634</v>
      </c>
      <c r="AG14" s="7">
        <v>-58.3</v>
      </c>
      <c r="AH14" s="18">
        <f t="shared" si="3"/>
        <v>-0.60319352105799739</v>
      </c>
      <c r="AI14" s="17"/>
      <c r="AJ14" s="6" t="s">
        <v>36</v>
      </c>
      <c r="AK14" s="31">
        <v>36271</v>
      </c>
      <c r="AL14" s="29">
        <v>15</v>
      </c>
      <c r="AM14" s="6" t="s">
        <v>36</v>
      </c>
      <c r="AN14" s="41">
        <v>66301</v>
      </c>
      <c r="AO14" s="37">
        <v>16</v>
      </c>
      <c r="AP14" s="17"/>
      <c r="AQ14" t="s">
        <v>36</v>
      </c>
      <c r="AR14" s="21">
        <v>38349</v>
      </c>
      <c r="AS14" s="29">
        <v>15</v>
      </c>
      <c r="AT14" s="6" t="s">
        <v>36</v>
      </c>
      <c r="AU14" s="21">
        <v>69641</v>
      </c>
      <c r="AV14" s="29">
        <v>16</v>
      </c>
      <c r="AW14" s="6"/>
    </row>
    <row r="15" spans="1:49" x14ac:dyDescent="0.35">
      <c r="A15" t="s">
        <v>17</v>
      </c>
      <c r="B15" s="2">
        <v>1697</v>
      </c>
      <c r="C15" s="7">
        <v>0.7</v>
      </c>
      <c r="D15" s="7">
        <v>-97.8</v>
      </c>
      <c r="E15" s="18">
        <f t="shared" si="0"/>
        <v>-0.97834962108647394</v>
      </c>
      <c r="G15" s="2">
        <v>4626</v>
      </c>
      <c r="H15" s="7">
        <v>0.8</v>
      </c>
      <c r="I15" s="7">
        <v>-97.7</v>
      </c>
      <c r="J15" s="18">
        <f t="shared" si="1"/>
        <v>-0.97761085675013792</v>
      </c>
      <c r="K15" s="17"/>
      <c r="L15" t="s">
        <v>17</v>
      </c>
      <c r="M15" s="2">
        <v>78820</v>
      </c>
      <c r="N15" s="7">
        <v>3.2</v>
      </c>
      <c r="P15" s="2">
        <v>200819</v>
      </c>
      <c r="Q15" s="7">
        <v>3.8</v>
      </c>
      <c r="R15" s="17"/>
      <c r="S15" t="s">
        <v>17</v>
      </c>
      <c r="T15" s="2">
        <v>78382</v>
      </c>
      <c r="U15" s="7">
        <v>3</v>
      </c>
      <c r="W15" s="2">
        <v>206618</v>
      </c>
      <c r="X15" s="7">
        <v>3.8</v>
      </c>
      <c r="Y15" s="17"/>
      <c r="Z15" t="s">
        <v>38</v>
      </c>
      <c r="AA15" s="2">
        <v>11753</v>
      </c>
      <c r="AB15" s="7">
        <v>-63.6</v>
      </c>
      <c r="AC15" s="18">
        <f t="shared" si="2"/>
        <v>-0.83303737587544213</v>
      </c>
      <c r="AD15" s="10">
        <v>6</v>
      </c>
      <c r="AE15" t="s">
        <v>34</v>
      </c>
      <c r="AF15" s="2">
        <v>26026</v>
      </c>
      <c r="AG15" s="7">
        <v>-53.2</v>
      </c>
      <c r="AH15" s="18">
        <f t="shared" si="3"/>
        <v>-0.51248478036901757</v>
      </c>
      <c r="AI15" s="17"/>
      <c r="AJ15" s="6" t="s">
        <v>38</v>
      </c>
      <c r="AK15" s="31">
        <v>62777</v>
      </c>
      <c r="AL15" s="29">
        <v>9</v>
      </c>
      <c r="AM15" s="6" t="s">
        <v>34</v>
      </c>
      <c r="AN15" s="41">
        <v>55576</v>
      </c>
      <c r="AO15" s="40">
        <v>20</v>
      </c>
      <c r="AP15" s="17"/>
      <c r="AQ15" t="s">
        <v>38</v>
      </c>
      <c r="AR15" s="21">
        <v>70393</v>
      </c>
      <c r="AS15" s="29">
        <v>9</v>
      </c>
      <c r="AT15" s="6" t="s">
        <v>34</v>
      </c>
      <c r="AU15" s="21">
        <v>53385</v>
      </c>
      <c r="AV15" s="29">
        <v>21</v>
      </c>
      <c r="AW15" s="6"/>
    </row>
    <row r="16" spans="1:49" x14ac:dyDescent="0.35">
      <c r="A16" t="s">
        <v>18</v>
      </c>
      <c r="B16" s="2">
        <v>87059</v>
      </c>
      <c r="C16" s="7">
        <v>36.5</v>
      </c>
      <c r="D16" s="7">
        <v>-78.599999999999994</v>
      </c>
      <c r="E16" s="18">
        <f t="shared" si="0"/>
        <v>-0.79714518056989203</v>
      </c>
      <c r="G16" s="2">
        <v>197063</v>
      </c>
      <c r="H16" s="7">
        <v>32.4</v>
      </c>
      <c r="I16" s="7">
        <v>-76.599999999999994</v>
      </c>
      <c r="J16" s="18">
        <f t="shared" si="1"/>
        <v>-0.78553113592978985</v>
      </c>
      <c r="K16" s="17"/>
      <c r="L16" t="s">
        <v>18</v>
      </c>
      <c r="M16" s="2">
        <v>407026</v>
      </c>
      <c r="N16" s="7">
        <v>16.7</v>
      </c>
      <c r="P16" s="2">
        <v>841958</v>
      </c>
      <c r="Q16" s="7">
        <v>15.9</v>
      </c>
      <c r="R16" s="17"/>
      <c r="S16" t="s">
        <v>18</v>
      </c>
      <c r="T16" s="2">
        <v>429169</v>
      </c>
      <c r="U16" s="7">
        <v>16.5</v>
      </c>
      <c r="W16" s="2">
        <v>918842</v>
      </c>
      <c r="X16" s="7">
        <v>16.7</v>
      </c>
      <c r="Y16" s="17"/>
      <c r="Z16" t="s">
        <v>30</v>
      </c>
      <c r="AA16" s="2">
        <v>9483</v>
      </c>
      <c r="AB16" s="7">
        <v>-34.700000000000003</v>
      </c>
      <c r="AC16" s="18">
        <f t="shared" si="2"/>
        <v>-0.66857722014468945</v>
      </c>
      <c r="AD16" s="10">
        <v>7</v>
      </c>
      <c r="AE16" t="s">
        <v>35</v>
      </c>
      <c r="AF16" s="2">
        <v>18774</v>
      </c>
      <c r="AG16" s="7">
        <v>-66.8</v>
      </c>
      <c r="AH16" s="18">
        <f t="shared" si="3"/>
        <v>-0.66563368241077159</v>
      </c>
      <c r="AI16" s="17"/>
      <c r="AJ16" s="6" t="s">
        <v>30</v>
      </c>
      <c r="AK16" s="31">
        <v>20257</v>
      </c>
      <c r="AL16" s="29">
        <v>25</v>
      </c>
      <c r="AM16" s="6" t="s">
        <v>35</v>
      </c>
      <c r="AN16" s="41">
        <v>56485</v>
      </c>
      <c r="AO16" s="37">
        <v>19</v>
      </c>
      <c r="AP16" s="17"/>
      <c r="AQ16" t="s">
        <v>30</v>
      </c>
      <c r="AR16" s="21">
        <v>28613</v>
      </c>
      <c r="AS16" s="29">
        <v>20</v>
      </c>
      <c r="AT16" s="6" t="s">
        <v>35</v>
      </c>
      <c r="AU16" s="21">
        <v>56148</v>
      </c>
      <c r="AV16" s="29">
        <v>20</v>
      </c>
      <c r="AW16" s="6"/>
    </row>
    <row r="17" spans="1:49" x14ac:dyDescent="0.35">
      <c r="A17" t="s">
        <v>19</v>
      </c>
      <c r="B17" s="2">
        <v>29959</v>
      </c>
      <c r="C17" s="7">
        <v>12.6</v>
      </c>
      <c r="D17" s="7">
        <v>-65.3</v>
      </c>
      <c r="E17" s="18">
        <f t="shared" si="0"/>
        <v>-0.64347681212885721</v>
      </c>
      <c r="G17" s="2">
        <v>72629</v>
      </c>
      <c r="H17" s="7">
        <v>11.9</v>
      </c>
      <c r="I17" s="7">
        <v>-61.2</v>
      </c>
      <c r="J17" s="18">
        <f t="shared" si="1"/>
        <v>-0.60873898334303012</v>
      </c>
      <c r="K17" s="17"/>
      <c r="L17" t="s">
        <v>19</v>
      </c>
      <c r="M17" s="2">
        <v>86395</v>
      </c>
      <c r="N17" s="7">
        <v>3.6</v>
      </c>
      <c r="P17" s="2">
        <v>187253</v>
      </c>
      <c r="Q17" s="7">
        <v>3.5</v>
      </c>
      <c r="R17" s="17"/>
      <c r="S17" t="s">
        <v>19</v>
      </c>
      <c r="T17" s="2">
        <v>84031</v>
      </c>
      <c r="U17" s="7">
        <v>3.2</v>
      </c>
      <c r="W17" s="2">
        <v>185628</v>
      </c>
      <c r="X17" s="7">
        <v>3.4</v>
      </c>
      <c r="Y17" s="17"/>
      <c r="Z17" t="s">
        <v>33</v>
      </c>
      <c r="AA17" s="2">
        <v>7607</v>
      </c>
      <c r="AB17" s="7">
        <v>-57</v>
      </c>
      <c r="AC17" s="18">
        <f t="shared" si="2"/>
        <v>-0.72590350592728714</v>
      </c>
      <c r="AD17" s="10">
        <v>8</v>
      </c>
      <c r="AE17" t="s">
        <v>30</v>
      </c>
      <c r="AF17" s="2">
        <v>18664</v>
      </c>
      <c r="AG17" s="7">
        <v>-55.4</v>
      </c>
      <c r="AH17" s="18">
        <f t="shared" si="3"/>
        <v>-0.69217067176856728</v>
      </c>
      <c r="AI17" s="17"/>
      <c r="AJ17" s="6" t="s">
        <v>33</v>
      </c>
      <c r="AK17" s="31">
        <v>30375</v>
      </c>
      <c r="AL17" s="29">
        <v>19</v>
      </c>
      <c r="AM17" s="6" t="s">
        <v>30</v>
      </c>
      <c r="AN17" s="41">
        <v>41831</v>
      </c>
      <c r="AO17" s="37">
        <v>25</v>
      </c>
      <c r="AP17" s="17"/>
      <c r="AQ17" t="s">
        <v>33</v>
      </c>
      <c r="AR17" s="21">
        <v>27753</v>
      </c>
      <c r="AS17" s="29">
        <v>21</v>
      </c>
      <c r="AT17" s="6" t="s">
        <v>30</v>
      </c>
      <c r="AU17" s="21">
        <v>60631</v>
      </c>
      <c r="AV17" s="29">
        <v>18</v>
      </c>
      <c r="AW17" s="6"/>
    </row>
    <row r="18" spans="1:49" x14ac:dyDescent="0.35">
      <c r="A18" s="4" t="s">
        <v>20</v>
      </c>
      <c r="B18" s="5">
        <v>32172</v>
      </c>
      <c r="C18" s="8">
        <v>13.5</v>
      </c>
      <c r="D18" s="8">
        <v>-70.3</v>
      </c>
      <c r="E18" s="18">
        <f>(B18-T18)/T18</f>
        <v>-0.67371527672133147</v>
      </c>
      <c r="F18" s="4"/>
      <c r="G18" s="5">
        <v>71742</v>
      </c>
      <c r="H18" s="8">
        <v>11.8</v>
      </c>
      <c r="I18" s="8">
        <v>-65.599999999999994</v>
      </c>
      <c r="J18" s="18">
        <f t="shared" si="1"/>
        <v>-0.63251444494529363</v>
      </c>
      <c r="K18" s="17"/>
      <c r="L18" s="4" t="s">
        <v>20</v>
      </c>
      <c r="M18" s="5">
        <v>108282</v>
      </c>
      <c r="N18" s="8">
        <v>4.5</v>
      </c>
      <c r="O18" s="4"/>
      <c r="P18" s="5">
        <v>208854</v>
      </c>
      <c r="Q18" s="8">
        <v>4</v>
      </c>
      <c r="R18" s="17"/>
      <c r="S18" s="4" t="s">
        <v>20</v>
      </c>
      <c r="T18" s="5">
        <v>98601</v>
      </c>
      <c r="U18" s="8">
        <v>3.8</v>
      </c>
      <c r="V18" s="4"/>
      <c r="W18" s="5">
        <v>195224</v>
      </c>
      <c r="X18" s="8">
        <v>3.6</v>
      </c>
      <c r="Y18" s="17"/>
      <c r="Z18" t="s">
        <v>28</v>
      </c>
      <c r="AA18" s="2">
        <v>7151</v>
      </c>
      <c r="AB18" s="7">
        <v>-95.6</v>
      </c>
      <c r="AC18" s="18">
        <f t="shared" si="2"/>
        <v>-0.32873369004036423</v>
      </c>
      <c r="AD18" s="10">
        <v>9</v>
      </c>
      <c r="AE18" t="s">
        <v>33</v>
      </c>
      <c r="AF18" s="2">
        <v>18051</v>
      </c>
      <c r="AG18" s="7">
        <v>-67</v>
      </c>
      <c r="AH18" s="18">
        <f t="shared" si="3"/>
        <v>-0.65138376561926647</v>
      </c>
      <c r="AI18" s="17"/>
      <c r="AJ18" s="6" t="s">
        <v>28</v>
      </c>
      <c r="AK18" s="31">
        <v>11816</v>
      </c>
      <c r="AL18" s="29">
        <v>40</v>
      </c>
      <c r="AM18" s="6" t="s">
        <v>33</v>
      </c>
      <c r="AN18" s="41">
        <v>54683</v>
      </c>
      <c r="AO18" s="37">
        <v>21</v>
      </c>
      <c r="AP18" s="17"/>
      <c r="AQ18" t="s">
        <v>28</v>
      </c>
      <c r="AR18" s="21">
        <v>10653</v>
      </c>
      <c r="AS18" s="29">
        <v>40</v>
      </c>
      <c r="AT18" s="6" t="s">
        <v>33</v>
      </c>
      <c r="AU18" s="21">
        <v>51779</v>
      </c>
      <c r="AV18" s="29">
        <v>23</v>
      </c>
      <c r="AW18" s="6"/>
    </row>
    <row r="19" spans="1:49" x14ac:dyDescent="0.35">
      <c r="C19" s="7"/>
      <c r="D19" s="7"/>
      <c r="E19" s="19"/>
      <c r="H19" s="7"/>
      <c r="I19" s="7"/>
      <c r="J19" s="19"/>
      <c r="K19" s="17"/>
      <c r="N19" s="7"/>
      <c r="Q19" s="7"/>
      <c r="R19" s="17"/>
      <c r="U19" s="7"/>
      <c r="X19" s="7"/>
      <c r="Y19" s="17"/>
      <c r="Z19" t="s">
        <v>27</v>
      </c>
      <c r="AA19" s="2">
        <v>6833</v>
      </c>
      <c r="AB19" s="7">
        <v>-96.4</v>
      </c>
      <c r="AC19" s="18">
        <f t="shared" si="2"/>
        <v>-0.57437398779120463</v>
      </c>
      <c r="AD19" s="10">
        <v>10</v>
      </c>
      <c r="AE19" t="s">
        <v>28</v>
      </c>
      <c r="AF19" s="2">
        <v>15781</v>
      </c>
      <c r="AG19" s="7">
        <v>-39.200000000000003</v>
      </c>
      <c r="AH19" s="18">
        <f t="shared" si="3"/>
        <v>-0.34379807892220049</v>
      </c>
      <c r="AI19" s="17"/>
      <c r="AJ19" s="6" t="s">
        <v>27</v>
      </c>
      <c r="AK19" s="31">
        <v>15767</v>
      </c>
      <c r="AL19" s="29">
        <v>32</v>
      </c>
      <c r="AM19" s="6" t="s">
        <v>28</v>
      </c>
      <c r="AN19" s="41">
        <v>25947</v>
      </c>
      <c r="AO19" s="37">
        <v>38</v>
      </c>
      <c r="AP19" s="17"/>
      <c r="AQ19" t="s">
        <v>27</v>
      </c>
      <c r="AR19" s="21">
        <v>16054</v>
      </c>
      <c r="AS19" s="29">
        <v>30</v>
      </c>
      <c r="AT19" s="6" t="s">
        <v>28</v>
      </c>
      <c r="AU19" s="21">
        <v>24049</v>
      </c>
      <c r="AV19" s="29">
        <v>41</v>
      </c>
      <c r="AW19" s="6"/>
    </row>
    <row r="20" spans="1:49" x14ac:dyDescent="0.35">
      <c r="A20" t="s">
        <v>21</v>
      </c>
      <c r="B20" s="2">
        <v>238525</v>
      </c>
      <c r="C20" s="7">
        <v>100</v>
      </c>
      <c r="D20" s="7">
        <v>-90.2</v>
      </c>
      <c r="E20" s="18">
        <f>(B20-T20)/T20</f>
        <v>-0.90831963076478395</v>
      </c>
      <c r="G20" s="2">
        <v>608242</v>
      </c>
      <c r="H20" s="7">
        <v>100</v>
      </c>
      <c r="I20" s="7">
        <v>-88.5</v>
      </c>
      <c r="J20" s="18">
        <f>(G20-W20)/W20</f>
        <v>-0.88932454056115606</v>
      </c>
      <c r="K20" s="17"/>
      <c r="L20" t="s">
        <v>21</v>
      </c>
      <c r="M20" s="2">
        <v>2430615</v>
      </c>
      <c r="N20" s="7">
        <v>100</v>
      </c>
      <c r="P20" s="2">
        <v>5285532</v>
      </c>
      <c r="Q20" s="7">
        <v>100</v>
      </c>
      <c r="R20" s="17"/>
      <c r="S20" t="s">
        <v>21</v>
      </c>
      <c r="T20" s="2">
        <v>2601702</v>
      </c>
      <c r="U20" s="7">
        <v>100</v>
      </c>
      <c r="W20" s="2">
        <v>5495726</v>
      </c>
      <c r="X20" s="7">
        <v>100</v>
      </c>
      <c r="Y20" s="17"/>
      <c r="Z20" t="s">
        <v>35</v>
      </c>
      <c r="AA20" s="2">
        <v>5422</v>
      </c>
      <c r="AB20" s="7">
        <v>-57.4</v>
      </c>
      <c r="AC20" s="18">
        <f t="shared" si="2"/>
        <v>-0.72006815013681658</v>
      </c>
      <c r="AD20" s="10">
        <v>11</v>
      </c>
      <c r="AE20" t="s">
        <v>32</v>
      </c>
      <c r="AF20" s="2">
        <v>15171</v>
      </c>
      <c r="AG20" s="7">
        <v>-95.9</v>
      </c>
      <c r="AH20" s="18">
        <f t="shared" si="3"/>
        <v>-0.9597540303005383</v>
      </c>
      <c r="AI20" s="17"/>
      <c r="AJ20" s="6" t="s">
        <v>35</v>
      </c>
      <c r="AK20" s="31">
        <v>19761</v>
      </c>
      <c r="AL20" s="29">
        <v>29</v>
      </c>
      <c r="AM20" s="6" t="s">
        <v>32</v>
      </c>
      <c r="AN20" s="41">
        <v>369917</v>
      </c>
      <c r="AO20" s="37">
        <v>3</v>
      </c>
      <c r="AP20" s="17"/>
      <c r="AQ20" t="s">
        <v>35</v>
      </c>
      <c r="AR20" s="21">
        <v>19369</v>
      </c>
      <c r="AS20" s="29">
        <v>28</v>
      </c>
      <c r="AT20" s="6" t="s">
        <v>32</v>
      </c>
      <c r="AU20" s="21">
        <v>376957</v>
      </c>
      <c r="AV20" s="29">
        <v>5</v>
      </c>
      <c r="AW20" s="6"/>
    </row>
    <row r="21" spans="1:49" x14ac:dyDescent="0.35">
      <c r="Y21" s="17"/>
      <c r="Z21" t="s">
        <v>62</v>
      </c>
      <c r="AA21" s="2">
        <v>4958</v>
      </c>
      <c r="AB21" s="7">
        <v>-96.5</v>
      </c>
      <c r="AC21" s="18">
        <f t="shared" si="2"/>
        <v>-0.75223627005147164</v>
      </c>
      <c r="AD21" s="10">
        <v>12</v>
      </c>
      <c r="AE21" t="s">
        <v>27</v>
      </c>
      <c r="AF21" s="2">
        <v>14979</v>
      </c>
      <c r="AG21" s="7">
        <v>-52.6</v>
      </c>
      <c r="AH21" s="18">
        <f t="shared" si="3"/>
        <v>-0.52940622054665409</v>
      </c>
      <c r="AI21" s="17"/>
      <c r="AJ21" s="6" t="s">
        <v>62</v>
      </c>
      <c r="AK21" s="31">
        <v>20161</v>
      </c>
      <c r="AL21" s="29">
        <v>27</v>
      </c>
      <c r="AM21" s="6" t="s">
        <v>27</v>
      </c>
      <c r="AN21" s="41">
        <v>31624</v>
      </c>
      <c r="AO21" s="37">
        <v>34</v>
      </c>
      <c r="AP21" s="17"/>
      <c r="AQ21" t="s">
        <v>62</v>
      </c>
      <c r="AR21" s="21">
        <v>20011</v>
      </c>
      <c r="AS21" s="29">
        <v>27</v>
      </c>
      <c r="AT21" s="6" t="s">
        <v>27</v>
      </c>
      <c r="AU21" s="21">
        <v>31830</v>
      </c>
      <c r="AV21" s="29">
        <v>32</v>
      </c>
      <c r="AW21" s="6"/>
    </row>
    <row r="22" spans="1:49" x14ac:dyDescent="0.35">
      <c r="Y22" s="17"/>
      <c r="Z22" t="s">
        <v>23</v>
      </c>
      <c r="AA22" s="2">
        <v>4901</v>
      </c>
      <c r="AB22" s="7">
        <v>-38.9</v>
      </c>
      <c r="AC22" s="18">
        <f t="shared" si="2"/>
        <v>-0.6499785744893587</v>
      </c>
      <c r="AD22" s="10">
        <v>13</v>
      </c>
      <c r="AE22" t="s">
        <v>31</v>
      </c>
      <c r="AF22" s="2">
        <v>13639</v>
      </c>
      <c r="AG22" s="7">
        <v>-97.6</v>
      </c>
      <c r="AH22" s="18">
        <f t="shared" si="3"/>
        <v>-0.97605449581713</v>
      </c>
      <c r="AI22" s="17"/>
      <c r="AJ22" s="6" t="s">
        <v>23</v>
      </c>
      <c r="AK22" s="31">
        <v>14373</v>
      </c>
      <c r="AL22" s="29">
        <v>34</v>
      </c>
      <c r="AM22" s="6" t="s">
        <v>31</v>
      </c>
      <c r="AN22" s="41">
        <v>574825</v>
      </c>
      <c r="AO22" s="37">
        <v>2</v>
      </c>
      <c r="AP22" s="17"/>
      <c r="AQ22" t="s">
        <v>23</v>
      </c>
      <c r="AR22" s="21">
        <v>14002</v>
      </c>
      <c r="AS22" s="29">
        <v>34</v>
      </c>
      <c r="AT22" s="6" t="s">
        <v>31</v>
      </c>
      <c r="AU22" s="21">
        <v>569585</v>
      </c>
      <c r="AV22" s="29">
        <v>1</v>
      </c>
      <c r="AW22" s="6"/>
    </row>
    <row r="23" spans="1:49" x14ac:dyDescent="0.35">
      <c r="Y23" s="17"/>
      <c r="Z23" t="s">
        <v>32</v>
      </c>
      <c r="AA23" s="2">
        <v>4850</v>
      </c>
      <c r="AB23" s="7">
        <v>-48.6</v>
      </c>
      <c r="AC23" s="18">
        <f t="shared" si="2"/>
        <v>-0.9706909679836595</v>
      </c>
      <c r="AD23" s="10">
        <v>14</v>
      </c>
      <c r="AE23" t="s">
        <v>29</v>
      </c>
      <c r="AF23" s="2">
        <v>13213</v>
      </c>
      <c r="AG23" s="7">
        <v>-97.7</v>
      </c>
      <c r="AH23" s="18">
        <f t="shared" si="3"/>
        <v>-0.9767262440529767</v>
      </c>
      <c r="AI23" s="17"/>
      <c r="AJ23" s="6" t="s">
        <v>32</v>
      </c>
      <c r="AK23" s="31">
        <v>135959</v>
      </c>
      <c r="AL23" s="29">
        <v>5</v>
      </c>
      <c r="AM23" s="6" t="s">
        <v>29</v>
      </c>
      <c r="AN23" s="41">
        <v>580234</v>
      </c>
      <c r="AO23" s="37">
        <v>1</v>
      </c>
      <c r="AP23" s="17"/>
      <c r="AQ23" t="s">
        <v>32</v>
      </c>
      <c r="AR23" s="21">
        <v>165478</v>
      </c>
      <c r="AS23" s="29">
        <v>4</v>
      </c>
      <c r="AT23" s="6" t="s">
        <v>29</v>
      </c>
      <c r="AU23" s="21">
        <v>567721</v>
      </c>
      <c r="AV23" s="29">
        <v>2</v>
      </c>
      <c r="AW23" s="6"/>
    </row>
    <row r="24" spans="1:49" x14ac:dyDescent="0.35">
      <c r="Y24" s="17"/>
      <c r="Z24" t="s">
        <v>29</v>
      </c>
      <c r="AA24" s="2">
        <v>4332</v>
      </c>
      <c r="AB24" s="7">
        <v>-61.6</v>
      </c>
      <c r="AC24" s="18">
        <f t="shared" si="2"/>
        <v>-0.98614066014224055</v>
      </c>
      <c r="AD24" s="10">
        <v>15</v>
      </c>
      <c r="AE24" t="s">
        <v>23</v>
      </c>
      <c r="AF24" s="2">
        <v>11386</v>
      </c>
      <c r="AG24" s="7">
        <v>-59.6</v>
      </c>
      <c r="AH24" s="18">
        <f t="shared" si="3"/>
        <v>-0.59356036267580492</v>
      </c>
      <c r="AI24" s="17"/>
      <c r="AJ24" s="6" t="s">
        <v>29</v>
      </c>
      <c r="AK24" s="31">
        <v>325736</v>
      </c>
      <c r="AL24" s="29">
        <v>1</v>
      </c>
      <c r="AM24" s="6" t="s">
        <v>23</v>
      </c>
      <c r="AN24" s="24">
        <v>28161</v>
      </c>
      <c r="AO24" s="37">
        <v>37</v>
      </c>
      <c r="AP24" s="17"/>
      <c r="AQ24" t="s">
        <v>29</v>
      </c>
      <c r="AR24" s="21">
        <v>312569</v>
      </c>
      <c r="AS24" s="29">
        <v>1</v>
      </c>
      <c r="AT24" t="s">
        <v>23</v>
      </c>
      <c r="AU24" s="21">
        <v>28014</v>
      </c>
      <c r="AV24" s="29">
        <v>35</v>
      </c>
      <c r="AW24" s="6"/>
    </row>
    <row r="25" spans="1:49" x14ac:dyDescent="0.35">
      <c r="Y25" s="17"/>
      <c r="Z25" t="s">
        <v>26</v>
      </c>
      <c r="AA25" s="2">
        <v>4298</v>
      </c>
      <c r="AB25" s="7">
        <v>-93.2</v>
      </c>
      <c r="AC25" s="18">
        <f t="shared" si="2"/>
        <v>-0.70724065118179957</v>
      </c>
      <c r="AD25" s="10">
        <v>16</v>
      </c>
      <c r="AE25" t="s">
        <v>26</v>
      </c>
      <c r="AF25" s="2">
        <v>11223</v>
      </c>
      <c r="AG25" s="7">
        <v>-68.5</v>
      </c>
      <c r="AH25" s="18">
        <f t="shared" si="3"/>
        <v>-0.61533452152454071</v>
      </c>
      <c r="AI25" s="17"/>
      <c r="AJ25" t="s">
        <v>26</v>
      </c>
      <c r="AK25" s="13">
        <v>17630</v>
      </c>
      <c r="AL25" s="3">
        <v>31</v>
      </c>
      <c r="AM25" t="s">
        <v>26</v>
      </c>
      <c r="AN25" s="2">
        <v>35680</v>
      </c>
      <c r="AO25" s="38">
        <v>30</v>
      </c>
      <c r="AP25" s="17"/>
      <c r="AQ25" t="s">
        <v>26</v>
      </c>
      <c r="AR25" s="21">
        <v>14681</v>
      </c>
      <c r="AS25" s="29">
        <v>32</v>
      </c>
      <c r="AT25" t="s">
        <v>26</v>
      </c>
      <c r="AU25" s="21">
        <v>29176</v>
      </c>
      <c r="AV25" s="29">
        <v>33</v>
      </c>
      <c r="AW25" s="6"/>
    </row>
    <row r="26" spans="1:49" x14ac:dyDescent="0.35">
      <c r="Y26" s="17"/>
      <c r="Z26" t="s">
        <v>63</v>
      </c>
      <c r="AA26" s="2">
        <v>4141</v>
      </c>
      <c r="AB26" s="7">
        <v>-87.7</v>
      </c>
      <c r="AC26" s="18">
        <f t="shared" si="2"/>
        <v>-0.64960230157387033</v>
      </c>
      <c r="AD26" s="10">
        <v>17</v>
      </c>
      <c r="AE26" t="s">
        <v>62</v>
      </c>
      <c r="AF26" s="2">
        <v>10528</v>
      </c>
      <c r="AG26" s="7">
        <v>-71.5</v>
      </c>
      <c r="AH26" s="18">
        <f t="shared" si="3"/>
        <v>-0.72774056737955473</v>
      </c>
      <c r="AI26" s="17"/>
      <c r="AJ26" t="s">
        <v>63</v>
      </c>
      <c r="AK26" s="13">
        <v>12933</v>
      </c>
      <c r="AL26" s="3">
        <v>37</v>
      </c>
      <c r="AM26" t="s">
        <v>62</v>
      </c>
      <c r="AN26" s="2">
        <v>36886</v>
      </c>
      <c r="AO26" s="38">
        <v>28</v>
      </c>
      <c r="AP26" s="17"/>
      <c r="AQ26" t="s">
        <v>63</v>
      </c>
      <c r="AR26" s="21">
        <v>11818</v>
      </c>
      <c r="AS26" s="29">
        <v>39</v>
      </c>
      <c r="AT26" t="s">
        <v>62</v>
      </c>
      <c r="AU26" s="21">
        <v>38669</v>
      </c>
      <c r="AV26" s="29">
        <v>27</v>
      </c>
      <c r="AW26" s="6"/>
    </row>
    <row r="27" spans="1:49" x14ac:dyDescent="0.35">
      <c r="Y27" s="17"/>
      <c r="Z27" t="s">
        <v>64</v>
      </c>
      <c r="AA27" s="2">
        <v>3679</v>
      </c>
      <c r="AB27" s="7">
        <v>-53</v>
      </c>
      <c r="AC27" s="18">
        <f t="shared" si="2"/>
        <v>-0.75328594420600858</v>
      </c>
      <c r="AD27" s="10">
        <v>18</v>
      </c>
      <c r="AE27" t="s">
        <v>25</v>
      </c>
      <c r="AF27" s="2">
        <v>10294</v>
      </c>
      <c r="AG27" s="7">
        <v>-95.3</v>
      </c>
      <c r="AH27" s="18">
        <f t="shared" si="3"/>
        <v>-0.95289218378180485</v>
      </c>
      <c r="AI27" s="17"/>
      <c r="AJ27" t="s">
        <v>64</v>
      </c>
      <c r="AK27" s="13">
        <v>14924</v>
      </c>
      <c r="AL27" s="3">
        <v>33</v>
      </c>
      <c r="AM27" t="s">
        <v>25</v>
      </c>
      <c r="AN27" s="2">
        <v>220213</v>
      </c>
      <c r="AO27" s="38">
        <v>7</v>
      </c>
      <c r="AP27" s="17"/>
      <c r="AQ27" t="s">
        <v>64</v>
      </c>
      <c r="AR27" s="21">
        <v>14912</v>
      </c>
      <c r="AS27" s="29">
        <v>31</v>
      </c>
      <c r="AT27" t="s">
        <v>25</v>
      </c>
      <c r="AU27" s="21">
        <v>218520</v>
      </c>
      <c r="AV27" s="29">
        <v>7</v>
      </c>
      <c r="AW27" s="6"/>
    </row>
    <row r="28" spans="1:49" x14ac:dyDescent="0.35">
      <c r="Y28" s="17"/>
      <c r="Z28" t="s">
        <v>31</v>
      </c>
      <c r="AA28" s="2">
        <v>3639</v>
      </c>
      <c r="AB28" s="25">
        <v>-63.3</v>
      </c>
      <c r="AC28" s="18">
        <f t="shared" si="2"/>
        <v>-0.98768494578533428</v>
      </c>
      <c r="AD28" s="22">
        <v>19</v>
      </c>
      <c r="AE28" t="s">
        <v>24</v>
      </c>
      <c r="AF28" s="2">
        <v>10008</v>
      </c>
      <c r="AG28" s="7">
        <v>-90.9</v>
      </c>
      <c r="AH28" s="18">
        <f t="shared" si="3"/>
        <v>-0.89780559781887248</v>
      </c>
      <c r="AI28" s="17"/>
      <c r="AJ28" t="s">
        <v>31</v>
      </c>
      <c r="AK28" s="13">
        <v>296256</v>
      </c>
      <c r="AL28" s="29">
        <v>2</v>
      </c>
      <c r="AM28" t="s">
        <v>24</v>
      </c>
      <c r="AN28" s="2">
        <v>109806</v>
      </c>
      <c r="AO28" s="38">
        <v>13</v>
      </c>
      <c r="AP28" s="17"/>
      <c r="AQ28" t="s">
        <v>31</v>
      </c>
      <c r="AR28" s="21">
        <v>295492</v>
      </c>
      <c r="AS28" s="29">
        <v>2</v>
      </c>
      <c r="AT28" t="s">
        <v>24</v>
      </c>
      <c r="AU28" s="21">
        <v>97931</v>
      </c>
      <c r="AV28" s="29">
        <v>13</v>
      </c>
      <c r="AW28" s="6"/>
    </row>
    <row r="29" spans="1:49" x14ac:dyDescent="0.35">
      <c r="Y29" s="26"/>
      <c r="Z29" s="4" t="s">
        <v>65</v>
      </c>
      <c r="AA29" s="5">
        <v>3523</v>
      </c>
      <c r="AB29" s="8">
        <v>-93.6</v>
      </c>
      <c r="AC29" s="18">
        <f t="shared" si="2"/>
        <v>-0.97814326306254884</v>
      </c>
      <c r="AD29" s="28">
        <v>20</v>
      </c>
      <c r="AE29" s="4" t="s">
        <v>65</v>
      </c>
      <c r="AF29" s="5">
        <v>9316</v>
      </c>
      <c r="AG29" s="8">
        <v>-97.3</v>
      </c>
      <c r="AH29" s="18">
        <f t="shared" si="3"/>
        <v>-0.97597346661921192</v>
      </c>
      <c r="AI29" s="26"/>
      <c r="AJ29" s="4" t="s">
        <v>65</v>
      </c>
      <c r="AK29" s="23">
        <v>152666</v>
      </c>
      <c r="AL29" s="33">
        <v>3</v>
      </c>
      <c r="AM29" s="4" t="s">
        <v>65</v>
      </c>
      <c r="AN29" s="5">
        <v>350950</v>
      </c>
      <c r="AO29" s="39">
        <v>5</v>
      </c>
      <c r="AP29" s="26"/>
      <c r="AQ29" s="4" t="s">
        <v>65</v>
      </c>
      <c r="AR29" s="23">
        <v>161186</v>
      </c>
      <c r="AS29" s="33">
        <v>5</v>
      </c>
      <c r="AT29" s="4" t="s">
        <v>65</v>
      </c>
      <c r="AU29" s="23">
        <v>387738</v>
      </c>
      <c r="AV29" s="33">
        <v>4</v>
      </c>
    </row>
    <row r="30" spans="1:49" x14ac:dyDescent="0.35">
      <c r="Y30" s="17"/>
      <c r="AA30" s="2"/>
      <c r="AB30" s="7"/>
      <c r="AC30" s="19"/>
      <c r="AF30" s="2"/>
      <c r="AG30" s="7"/>
      <c r="AH30" s="19"/>
      <c r="AI30" s="17"/>
      <c r="AK30" s="20"/>
      <c r="AO30" s="20"/>
      <c r="AP30" s="17"/>
      <c r="AR30" s="20"/>
      <c r="AU30" s="20"/>
    </row>
    <row r="31" spans="1:49" x14ac:dyDescent="0.35">
      <c r="Y31" s="17"/>
      <c r="Z31" t="s">
        <v>56</v>
      </c>
      <c r="AA31" s="2">
        <v>176952</v>
      </c>
      <c r="AB31" s="7">
        <v>-87.2</v>
      </c>
      <c r="AC31" s="18">
        <f>(AA31-AR31)/AR31</f>
        <v>-0.87400063230389324</v>
      </c>
      <c r="AE31" t="s">
        <v>57</v>
      </c>
      <c r="AF31" s="2">
        <v>428742</v>
      </c>
      <c r="AG31" s="7">
        <v>-86.3</v>
      </c>
      <c r="AH31" s="18">
        <f>(AF31-AU31)/AU31</f>
        <v>-0.86404563966015691</v>
      </c>
      <c r="AI31" s="17"/>
      <c r="AJ31" t="s">
        <v>56</v>
      </c>
      <c r="AK31" s="2">
        <f>SUM(AK10:AK29)</f>
        <v>1382635</v>
      </c>
      <c r="AM31" t="s">
        <v>57</v>
      </c>
      <c r="AN31" s="2">
        <f>SUM(AN10:AN29)</f>
        <v>3122514</v>
      </c>
      <c r="AO31" s="2"/>
      <c r="AP31" s="17"/>
      <c r="AQ31" t="s">
        <v>56</v>
      </c>
      <c r="AR31" s="2">
        <f>SUM(AR10:AR29)</f>
        <v>1404388</v>
      </c>
      <c r="AT31" t="s">
        <v>57</v>
      </c>
      <c r="AU31" s="2">
        <f>SUM(AU10:AU29)</f>
        <v>3153573</v>
      </c>
    </row>
  </sheetData>
  <printOptions horizontalCentered="1"/>
  <pageMargins left="0.2" right="0.2" top="0.75" bottom="0.75" header="0.3" footer="0.3"/>
  <pageSetup scale="85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83A1CD92292240852364A4E8180E60" ma:contentTypeVersion="12" ma:contentTypeDescription="Create a new document." ma:contentTypeScope="" ma:versionID="4939716de502b5b9a9a214fd9393d65d">
  <xsd:schema xmlns:xsd="http://www.w3.org/2001/XMLSchema" xmlns:xs="http://www.w3.org/2001/XMLSchema" xmlns:p="http://schemas.microsoft.com/office/2006/metadata/properties" xmlns:ns1="http://schemas.microsoft.com/sharepoint/v3" xmlns:ns3="21568a6d-f239-4e8f-a569-9ea8330336e8" targetNamespace="http://schemas.microsoft.com/office/2006/metadata/properties" ma:root="true" ma:fieldsID="0b2054d0bf943e8424d11c0217fc2349" ns1:_="" ns3:_="">
    <xsd:import namespace="http://schemas.microsoft.com/sharepoint/v3"/>
    <xsd:import namespace="21568a6d-f239-4e8f-a569-9ea8330336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568a6d-f239-4e8f-a569-9ea833033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0BAD44-5CB5-47CF-BF9F-AA39FDA27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568a6d-f239-4e8f-a569-9ea833033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3FE22D-5FFE-4A4B-8FFB-2A74B17ECA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CB0E3-DAE8-46D6-96F2-972071E1D116}">
  <ds:schemaRefs>
    <ds:schemaRef ds:uri="21568a6d-f239-4e8f-a569-9ea8330336e8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Jan 2021 v 2020 v 2019</vt:lpstr>
      <vt:lpstr>Feb 2021 v 2020 v 2019</vt:lpstr>
      <vt:lpstr>'Feb 2021 v 2020 v 2019'!Print_Area</vt:lpstr>
      <vt:lpstr>'Jan 2021 v 2020 v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Reynoso</dc:creator>
  <cp:lastModifiedBy>Claudia Wolfe</cp:lastModifiedBy>
  <cp:lastPrinted>2021-02-05T21:08:56Z</cp:lastPrinted>
  <dcterms:created xsi:type="dcterms:W3CDTF">2021-02-05T19:50:44Z</dcterms:created>
  <dcterms:modified xsi:type="dcterms:W3CDTF">2021-03-06T19:30:21Z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0x0101007883A1CD92292240852364A4E8180E60</vt:lpwstr>
  </property>
</Properties>
</file>